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KBUD LOTENG 2024\KALDIK\KALDIK 2026'2027\"/>
    </mc:Choice>
  </mc:AlternateContent>
  <xr:revisionPtr revIDLastSave="0" documentId="13_ncr:1_{40111F16-1043-42FE-AB3D-91344013F1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aldik TA.26-27" sheetId="1" r:id="rId1"/>
    <sheet name="Analisis Hari Efektif " sheetId="3" r:id="rId2"/>
  </sheets>
  <definedNames>
    <definedName name="_xlnm.Print_Area" localSheetId="1">'Analisis Hari Efektif '!$A$1:$S$43</definedName>
    <definedName name="_xlnm.Print_Area" localSheetId="0">'Kaldik TA.26-27'!$A$1:$Y$75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3" l="1"/>
  <c r="K15" i="3"/>
  <c r="P10" i="1"/>
  <c r="Q29" i="1"/>
  <c r="Q30" i="1" s="1"/>
  <c r="Q31" i="1" s="1"/>
  <c r="O15" i="1"/>
  <c r="Q40" i="1"/>
  <c r="P21" i="1"/>
  <c r="P22" i="1" s="1"/>
  <c r="P23" i="1" s="1"/>
  <c r="O29" i="1"/>
  <c r="O30" i="1" s="1"/>
  <c r="O31" i="1" s="1"/>
  <c r="K26" i="3"/>
  <c r="R26" i="3" s="1"/>
  <c r="J26" i="3"/>
  <c r="J23" i="3"/>
  <c r="K23" i="3" s="1"/>
  <c r="J24" i="3"/>
  <c r="K24" i="3" s="1"/>
  <c r="R24" i="3" s="1"/>
  <c r="K25" i="3"/>
  <c r="J27" i="3"/>
  <c r="K27" i="3"/>
  <c r="J12" i="3"/>
  <c r="K12" i="3" s="1"/>
  <c r="E19" i="3"/>
  <c r="F19" i="3"/>
  <c r="G19" i="3"/>
  <c r="L19" i="3"/>
  <c r="M19" i="3"/>
  <c r="N19" i="3"/>
  <c r="O19" i="3"/>
  <c r="P19" i="3"/>
  <c r="P26" i="1"/>
  <c r="P27" i="1" s="1"/>
  <c r="P28" i="1" s="1"/>
  <c r="P29" i="1" s="1"/>
  <c r="P30" i="1" s="1"/>
  <c r="P31" i="1" s="1"/>
  <c r="E62" i="1"/>
  <c r="E63" i="1" s="1"/>
  <c r="P51" i="1"/>
  <c r="P52" i="1" s="1"/>
  <c r="P53" i="1" s="1"/>
  <c r="P54" i="1" s="1"/>
  <c r="P55" i="1" s="1"/>
  <c r="P56" i="1" s="1"/>
  <c r="O26" i="1"/>
  <c r="O27" i="1" s="1"/>
  <c r="O28" i="1" s="1"/>
  <c r="Q30" i="3"/>
  <c r="P30" i="3"/>
  <c r="O30" i="3"/>
  <c r="N30" i="3"/>
  <c r="M30" i="3"/>
  <c r="L30" i="3"/>
  <c r="I30" i="3"/>
  <c r="I32" i="3" s="1"/>
  <c r="H30" i="3"/>
  <c r="H32" i="3" s="1"/>
  <c r="G30" i="3"/>
  <c r="F30" i="3"/>
  <c r="E30" i="3"/>
  <c r="D30" i="3"/>
  <c r="J28" i="3"/>
  <c r="K28" i="3" s="1"/>
  <c r="R28" i="3" s="1"/>
  <c r="Q19" i="3"/>
  <c r="I19" i="3"/>
  <c r="H19" i="3"/>
  <c r="D19" i="3"/>
  <c r="J17" i="3"/>
  <c r="K17" i="3" s="1"/>
  <c r="R17" i="3" s="1"/>
  <c r="J16" i="3"/>
  <c r="K16" i="3" s="1"/>
  <c r="J15" i="3"/>
  <c r="J14" i="3"/>
  <c r="K14" i="3" s="1"/>
  <c r="J13" i="3"/>
  <c r="G62" i="1"/>
  <c r="G63" i="1" s="1"/>
  <c r="G64" i="1" s="1"/>
  <c r="G65" i="1" s="1"/>
  <c r="G66" i="1" s="1"/>
  <c r="G67" i="1" s="1"/>
  <c r="F62" i="1"/>
  <c r="F63" i="1" s="1"/>
  <c r="F64" i="1" s="1"/>
  <c r="F65" i="1" s="1"/>
  <c r="F66" i="1" s="1"/>
  <c r="F67" i="1" s="1"/>
  <c r="D62" i="1"/>
  <c r="D63" i="1" s="1"/>
  <c r="D64" i="1" s="1"/>
  <c r="D65" i="1" s="1"/>
  <c r="D66" i="1" s="1"/>
  <c r="D67" i="1" s="1"/>
  <c r="O14" i="1"/>
  <c r="G51" i="1"/>
  <c r="G52" i="1" s="1"/>
  <c r="G53" i="1" s="1"/>
  <c r="G54" i="1" s="1"/>
  <c r="F51" i="1"/>
  <c r="F52" i="1" s="1"/>
  <c r="F53" i="1" s="1"/>
  <c r="F54" i="1" s="1"/>
  <c r="F55" i="1" s="1"/>
  <c r="F56" i="1" s="1"/>
  <c r="E52" i="1"/>
  <c r="E53" i="1" s="1"/>
  <c r="E54" i="1" s="1"/>
  <c r="E55" i="1" s="1"/>
  <c r="H43" i="1"/>
  <c r="G43" i="1"/>
  <c r="G44" i="1" s="1"/>
  <c r="G45" i="1" s="1"/>
  <c r="G46" i="1" s="1"/>
  <c r="G47" i="1" s="1"/>
  <c r="G48" i="1" s="1"/>
  <c r="F43" i="1"/>
  <c r="F44" i="1" s="1"/>
  <c r="F45" i="1" s="1"/>
  <c r="F46" i="1" s="1"/>
  <c r="F47" i="1" s="1"/>
  <c r="F48" i="1" s="1"/>
  <c r="E43" i="1"/>
  <c r="E44" i="1" s="1"/>
  <c r="E45" i="1" s="1"/>
  <c r="E46" i="1" s="1"/>
  <c r="E47" i="1" s="1"/>
  <c r="G35" i="1"/>
  <c r="G36" i="1" s="1"/>
  <c r="G37" i="1" s="1"/>
  <c r="G38" i="1" s="1"/>
  <c r="G39" i="1" s="1"/>
  <c r="G40" i="1" s="1"/>
  <c r="F35" i="1"/>
  <c r="F36" i="1" s="1"/>
  <c r="F37" i="1" s="1"/>
  <c r="F38" i="1" s="1"/>
  <c r="F39" i="1" s="1"/>
  <c r="F40" i="1" s="1"/>
  <c r="E35" i="1"/>
  <c r="E36" i="1" s="1"/>
  <c r="E38" i="1" s="1"/>
  <c r="E39" i="1" s="1"/>
  <c r="E40" i="1" s="1"/>
  <c r="G26" i="1"/>
  <c r="G27" i="1" s="1"/>
  <c r="G28" i="1" s="1"/>
  <c r="F26" i="1"/>
  <c r="F27" i="1" s="1"/>
  <c r="F28" i="1" s="1"/>
  <c r="F29" i="1" s="1"/>
  <c r="F30" i="1" s="1"/>
  <c r="F31" i="1" s="1"/>
  <c r="E27" i="1"/>
  <c r="E28" i="1" s="1"/>
  <c r="E29" i="1" s="1"/>
  <c r="E30" i="1" s="1"/>
  <c r="E31" i="1" s="1"/>
  <c r="H18" i="1"/>
  <c r="F18" i="1"/>
  <c r="F19" i="1" s="1"/>
  <c r="F20" i="1" s="1"/>
  <c r="F21" i="1" s="1"/>
  <c r="F22" i="1" s="1"/>
  <c r="F23" i="1" s="1"/>
  <c r="G10" i="1"/>
  <c r="G11" i="1" s="1"/>
  <c r="G12" i="1" s="1"/>
  <c r="G13" i="1" s="1"/>
  <c r="G14" i="1" s="1"/>
  <c r="F10" i="1"/>
  <c r="F11" i="1" s="1"/>
  <c r="F12" i="1" s="1"/>
  <c r="F13" i="1" s="1"/>
  <c r="F14" i="1" s="1"/>
  <c r="F15" i="1" s="1"/>
  <c r="E10" i="1"/>
  <c r="E11" i="1" s="1"/>
  <c r="E12" i="1" s="1"/>
  <c r="E13" i="1" s="1"/>
  <c r="E14" i="1" s="1"/>
  <c r="E15" i="1" s="1"/>
  <c r="D10" i="1"/>
  <c r="D11" i="1" s="1"/>
  <c r="D12" i="1" s="1"/>
  <c r="D13" i="1" s="1"/>
  <c r="D14" i="1" s="1"/>
  <c r="D15" i="1" s="1"/>
  <c r="G18" i="1"/>
  <c r="G19" i="1" s="1"/>
  <c r="E18" i="1"/>
  <c r="E19" i="1" s="1"/>
  <c r="E20" i="1" s="1"/>
  <c r="E21" i="1" s="1"/>
  <c r="E23" i="1" s="1"/>
  <c r="J30" i="3" l="1"/>
  <c r="D32" i="3"/>
  <c r="E64" i="1"/>
  <c r="E65" i="1" s="1"/>
  <c r="E66" i="1" s="1"/>
  <c r="E67" i="1" s="1"/>
  <c r="J19" i="3"/>
  <c r="K30" i="3"/>
  <c r="R25" i="3"/>
  <c r="R27" i="3"/>
  <c r="R13" i="3"/>
  <c r="R14" i="3"/>
  <c r="R15" i="3"/>
  <c r="R16" i="3"/>
  <c r="G32" i="3"/>
  <c r="F32" i="3"/>
  <c r="E32" i="3"/>
  <c r="O32" i="3"/>
  <c r="R23" i="3"/>
  <c r="N32" i="3"/>
  <c r="L32" i="3"/>
  <c r="P32" i="3"/>
  <c r="Q32" i="3"/>
  <c r="R12" i="3"/>
  <c r="K19" i="3"/>
  <c r="G20" i="1"/>
  <c r="G21" i="1" s="1"/>
  <c r="G22" i="1" s="1"/>
  <c r="G23" i="1" s="1"/>
  <c r="D21" i="1"/>
  <c r="R30" i="3" l="1"/>
  <c r="R19" i="3"/>
  <c r="J32" i="3"/>
  <c r="K32" i="3"/>
  <c r="D35" i="1"/>
  <c r="D36" i="1" s="1"/>
  <c r="D37" i="1" s="1"/>
  <c r="D38" i="1" s="1"/>
  <c r="D39" i="1" s="1"/>
  <c r="D40" i="1" s="1"/>
  <c r="R32" i="3" l="1"/>
  <c r="D51" i="1"/>
  <c r="D52" i="1" s="1"/>
  <c r="D53" i="1" s="1"/>
  <c r="D54" i="1" s="1"/>
  <c r="D55" i="1" s="1"/>
  <c r="D56" i="1" s="1"/>
  <c r="D43" i="1"/>
  <c r="D26" i="1"/>
  <c r="D27" i="1" s="1"/>
  <c r="D28" i="1" s="1"/>
  <c r="D29" i="1" s="1"/>
  <c r="O38" i="1"/>
  <c r="O39" i="1" s="1"/>
  <c r="O23" i="1"/>
  <c r="P17" i="1" s="1"/>
  <c r="O40" i="1" l="1"/>
  <c r="P34" i="1" s="1"/>
  <c r="Q50" i="1"/>
  <c r="Q52" i="1" s="1"/>
  <c r="Q53" i="1" s="1"/>
  <c r="Q54" i="1" s="1"/>
  <c r="Q55" i="1" s="1"/>
  <c r="P42" i="1"/>
  <c r="Q26" i="1"/>
  <c r="Q27" i="1" s="1"/>
  <c r="Q28" i="1" s="1"/>
  <c r="P18" i="1"/>
  <c r="P19" i="1" s="1"/>
  <c r="P20" i="1" s="1"/>
  <c r="P9" i="1"/>
  <c r="D44" i="1"/>
  <c r="D45" i="1" s="1"/>
  <c r="D46" i="1" s="1"/>
  <c r="D47" i="1" s="1"/>
  <c r="D48" i="1" s="1"/>
  <c r="P11" i="1" l="1"/>
  <c r="P12" i="1" s="1"/>
  <c r="P13" i="1" s="1"/>
  <c r="P14" i="1" s="1"/>
  <c r="P15" i="1" s="1"/>
  <c r="Q9" i="1" s="1"/>
  <c r="Q10" i="1" s="1"/>
  <c r="Q11" i="1" s="1"/>
  <c r="Q12" i="1" s="1"/>
  <c r="Q14" i="1" s="1"/>
  <c r="Q15" i="1" s="1"/>
  <c r="R9" i="1" s="1"/>
  <c r="R10" i="1" s="1"/>
  <c r="R11" i="1" s="1"/>
  <c r="R12" i="1" s="1"/>
  <c r="R13" i="1" s="1"/>
  <c r="R14" i="1" s="1"/>
  <c r="R15" i="1" s="1"/>
  <c r="S9" i="1" s="1"/>
  <c r="S10" i="1" s="1"/>
  <c r="S11" i="1" s="1"/>
  <c r="S12" i="1" s="1"/>
  <c r="S13" i="1" s="1"/>
  <c r="S14" i="1" s="1"/>
  <c r="S15" i="1" s="1"/>
  <c r="T9" i="1" s="1"/>
  <c r="R50" i="1"/>
  <c r="R51" i="1" s="1"/>
  <c r="R52" i="1" s="1"/>
  <c r="R53" i="1" s="1"/>
  <c r="R54" i="1" s="1"/>
  <c r="R55" i="1" s="1"/>
  <c r="R56" i="1" s="1"/>
  <c r="S50" i="1" s="1"/>
  <c r="S51" i="1" s="1"/>
  <c r="S52" i="1" s="1"/>
  <c r="S53" i="1" s="1"/>
  <c r="P43" i="1"/>
  <c r="P44" i="1" s="1"/>
  <c r="P45" i="1" s="1"/>
  <c r="P35" i="1"/>
  <c r="P36" i="1" s="1"/>
  <c r="P37" i="1" s="1"/>
  <c r="P38" i="1" s="1"/>
  <c r="P39" i="1" s="1"/>
  <c r="P40" i="1" s="1"/>
  <c r="Q34" i="1" s="1"/>
  <c r="Q35" i="1" s="1"/>
  <c r="Q36" i="1" s="1"/>
  <c r="Q37" i="1" s="1"/>
  <c r="Q38" i="1" s="1"/>
  <c r="Q39" i="1" s="1"/>
  <c r="R34" i="1" s="1"/>
  <c r="R35" i="1" s="1"/>
  <c r="R36" i="1" s="1"/>
  <c r="R37" i="1" s="1"/>
  <c r="R38" i="1" s="1"/>
  <c r="R39" i="1" s="1"/>
  <c r="R40" i="1" s="1"/>
  <c r="S34" i="1" s="1"/>
  <c r="S35" i="1" s="1"/>
  <c r="D30" i="1"/>
  <c r="D31" i="1" s="1"/>
  <c r="D18" i="1"/>
  <c r="D19" i="1" s="1"/>
  <c r="P46" i="1" l="1"/>
  <c r="P47" i="1" s="1"/>
  <c r="P48" i="1" s="1"/>
  <c r="Q42" i="1" s="1"/>
  <c r="Q43" i="1" s="1"/>
  <c r="Q44" i="1" s="1"/>
  <c r="Q45" i="1" s="1"/>
  <c r="R25" i="1"/>
  <c r="R26" i="1" s="1"/>
  <c r="R27" i="1" s="1"/>
  <c r="R28" i="1" s="1"/>
  <c r="R29" i="1" s="1"/>
  <c r="R30" i="1" s="1"/>
  <c r="R31" i="1" s="1"/>
  <c r="S25" i="1" s="1"/>
  <c r="S26" i="1" s="1"/>
  <c r="S27" i="1" s="1"/>
  <c r="S28" i="1" s="1"/>
  <c r="Q18" i="1"/>
  <c r="S36" i="1"/>
  <c r="S37" i="1" s="1"/>
  <c r="S38" i="1" s="1"/>
  <c r="S39" i="1" s="1"/>
  <c r="D22" i="1"/>
  <c r="D23" i="1" s="1"/>
  <c r="Q46" i="1" l="1"/>
  <c r="Q48" i="1" s="1"/>
  <c r="R42" i="1" s="1"/>
  <c r="R43" i="1" s="1"/>
  <c r="R44" i="1" s="1"/>
  <c r="R45" i="1" s="1"/>
  <c r="R46" i="1" s="1"/>
  <c r="R47" i="1" s="1"/>
  <c r="R48" i="1" s="1"/>
  <c r="S42" i="1" s="1"/>
  <c r="S43" i="1" s="1"/>
  <c r="S44" i="1" s="1"/>
  <c r="Q19" i="1"/>
  <c r="Q20" i="1" s="1"/>
  <c r="Q21" i="1" s="1"/>
  <c r="Q22" i="1" s="1"/>
  <c r="Q23" i="1" s="1"/>
  <c r="R17" i="1" s="1"/>
  <c r="R18" i="1" s="1"/>
  <c r="R19" i="1" s="1"/>
  <c r="R20" i="1" s="1"/>
  <c r="R21" i="1" s="1"/>
  <c r="R22" i="1" s="1"/>
  <c r="R23" i="1" s="1"/>
  <c r="S45" i="1" l="1"/>
  <c r="S46" i="1" s="1"/>
  <c r="S47" i="1" s="1"/>
  <c r="S48" i="1" s="1"/>
  <c r="T42" i="1" s="1"/>
  <c r="T43" i="1" s="1"/>
  <c r="S17" i="1"/>
</calcChain>
</file>

<file path=xl/sharedStrings.xml><?xml version="1.0" encoding="utf-8"?>
<sst xmlns="http://schemas.openxmlformats.org/spreadsheetml/2006/main" count="336" uniqueCount="168">
  <si>
    <t>HARI</t>
  </si>
  <si>
    <t>TGL</t>
  </si>
  <si>
    <t>URAIAN KEGIATAN</t>
  </si>
  <si>
    <t>Senin</t>
  </si>
  <si>
    <t>Selasa</t>
  </si>
  <si>
    <t>Rabu</t>
  </si>
  <si>
    <t>Kamis</t>
  </si>
  <si>
    <t>Jum'at</t>
  </si>
  <si>
    <t>Sabtu</t>
  </si>
  <si>
    <t>Minggu</t>
  </si>
  <si>
    <t>KETERANGAN</t>
  </si>
  <si>
    <t>= Pembagian Raport</t>
  </si>
  <si>
    <t>NIP. 19670521 199203 1 011</t>
  </si>
  <si>
    <t>PEMERINTAH KABUPATEN LOMBOK TENGAH</t>
  </si>
  <si>
    <t>DINAS PENDIDIKAN DAN KEBUDAYAAN</t>
  </si>
  <si>
    <t>Jalan Soekarno - Hatta Nomor 11 Praya 83511</t>
  </si>
  <si>
    <t>Hari Guru Nasional</t>
  </si>
  <si>
    <t>Libur Awal Puasa</t>
  </si>
  <si>
    <t>=</t>
  </si>
  <si>
    <t>Libur Puasa &amp; Akhir Idul Fitri</t>
  </si>
  <si>
    <t xml:space="preserve"> </t>
  </si>
  <si>
    <t>Libur Umum (Hari Raya Nyepi)</t>
  </si>
  <si>
    <t>Peringatan Hari Kartini</t>
  </si>
  <si>
    <t>Libur Umum Hari Buruh Internasional</t>
  </si>
  <si>
    <t>Drs. H. LALU IDHAM HALID, M.Pd.</t>
  </si>
  <si>
    <t>Pembina Utama Muda, IV/c</t>
  </si>
  <si>
    <t>Pembagian Raport Semester Ganjil</t>
  </si>
  <si>
    <t>Libur Akhir Semester Ganjil</t>
  </si>
  <si>
    <t>Libur Akhir Tahun Ajaran</t>
  </si>
  <si>
    <t>Pembagian Rapor Semester Genap</t>
  </si>
  <si>
    <t>JULI 2026</t>
  </si>
  <si>
    <t>HUT Kabupaten Lombok Tengah</t>
  </si>
  <si>
    <t>Hari Libur Nasional/Cuti Bersama</t>
  </si>
  <si>
    <t>Libur sebelum Hari Raya Idul Fitri 1447 H</t>
  </si>
  <si>
    <t>Libur Isra' Mi'raj Nabi Muhammad</t>
  </si>
  <si>
    <t>Libur Setelah Hari Raya Idul Fitri 1447 H</t>
  </si>
  <si>
    <t>20 s.d 25</t>
  </si>
  <si>
    <t>1 s.d 18</t>
  </si>
  <si>
    <t>Libur Umum Kenaikan Isa Al Masih</t>
  </si>
  <si>
    <t>Libur Umum Idul Adha</t>
  </si>
  <si>
    <t>Libur Umum Hari Waisak</t>
  </si>
  <si>
    <t>Libur Akhir Semester/Tahun Ajaran</t>
  </si>
  <si>
    <t>Lanjutan Libur Akhir Tahun Ajaran 2025/2026</t>
  </si>
  <si>
    <t>SEMESTER GANJIL</t>
  </si>
  <si>
    <t>SEMESTER GENAP</t>
  </si>
  <si>
    <t>Hari Pramuka</t>
  </si>
  <si>
    <t>Hari Aksara Internasional</t>
  </si>
  <si>
    <t>8 s.d 15</t>
  </si>
  <si>
    <t>Gebyar PAUD</t>
  </si>
  <si>
    <t>Hari Sumpah Pemuda</t>
  </si>
  <si>
    <t>HUT KORPRI</t>
  </si>
  <si>
    <t>Hari Pahlawan</t>
  </si>
  <si>
    <t>Hari Ibu</t>
  </si>
  <si>
    <t>Hari Disabilitas Internasional</t>
  </si>
  <si>
    <t>Libur Kegiatan Khusus</t>
  </si>
  <si>
    <t>Libur Paskah</t>
  </si>
  <si>
    <t>Hari Pendidikan Nasional</t>
  </si>
  <si>
    <t>Asesmen Awal Kelas 8 dan 9</t>
  </si>
  <si>
    <t>Asesmen Awal Kelas 2, 3, 4, 5 dan 6</t>
  </si>
  <si>
    <t>Libur Tahun Baru Masehi</t>
  </si>
  <si>
    <t>Libur Cuti Bersama Hari Raya Idul Fitri 1447 H</t>
  </si>
  <si>
    <t>Libur Nasional Lahir Pancasila</t>
  </si>
  <si>
    <t>TAHUN AJARAN 2026/2027</t>
  </si>
  <si>
    <t>AGUSTUS 2026</t>
  </si>
  <si>
    <t>SEPTEMBER 2026</t>
  </si>
  <si>
    <t>OKTOBER 2026</t>
  </si>
  <si>
    <t>NOVEMBER 2026</t>
  </si>
  <si>
    <t>DESEMBER 2026</t>
  </si>
  <si>
    <t>JANUARI 2027</t>
  </si>
  <si>
    <t>FEBRUARI 2027</t>
  </si>
  <si>
    <t>MARET 2027</t>
  </si>
  <si>
    <t>APRIL 2027</t>
  </si>
  <si>
    <t>MEI 2027</t>
  </si>
  <si>
    <t>JUNI 2027</t>
  </si>
  <si>
    <t>JULI 2027</t>
  </si>
  <si>
    <t>5 s.d 10</t>
  </si>
  <si>
    <t>7 s.d 12</t>
  </si>
  <si>
    <t>21 s.d 31</t>
  </si>
  <si>
    <t>MPLS RAMAH SD Sederajat Kelas 1</t>
  </si>
  <si>
    <t>MPLS RAMAH SMP Sederajat Kelas 7</t>
  </si>
  <si>
    <t>20 s.d 30</t>
  </si>
  <si>
    <t>Pelaksanaan Tes Kemampuan Akademik SD</t>
  </si>
  <si>
    <t>Pelaksanaan Tes Kemampuan Akademik SMP</t>
  </si>
  <si>
    <t>= MPLS Ramah dan Asesmen Awal</t>
  </si>
  <si>
    <t>No</t>
  </si>
  <si>
    <t>Bulan</t>
  </si>
  <si>
    <t>Jml Hari</t>
  </si>
  <si>
    <t>Libur</t>
  </si>
  <si>
    <t>Hari Efektif</t>
  </si>
  <si>
    <t>Hari Efektif Belajar Kelas  1-6 SD, SMP Kls 7,8,9</t>
  </si>
  <si>
    <t>Semester Ganjil</t>
  </si>
  <si>
    <t>Umum</t>
  </si>
  <si>
    <t>Smt</t>
  </si>
  <si>
    <t>Khusus</t>
  </si>
  <si>
    <t>Keg. Agama</t>
  </si>
  <si>
    <t>Jml</t>
  </si>
  <si>
    <t>MOS</t>
  </si>
  <si>
    <t>PSTS</t>
  </si>
  <si>
    <t>PSAS</t>
  </si>
  <si>
    <t>Pasca PSAS</t>
  </si>
  <si>
    <t>Bagi Rapor</t>
  </si>
  <si>
    <t>Juli 2026</t>
  </si>
  <si>
    <t>Agustus 2026</t>
  </si>
  <si>
    <t>September 2026</t>
  </si>
  <si>
    <t>Oktober 2026</t>
  </si>
  <si>
    <t>November 2026</t>
  </si>
  <si>
    <t>Desember 2026</t>
  </si>
  <si>
    <t>JUMLAH ( A )</t>
  </si>
  <si>
    <t>A</t>
  </si>
  <si>
    <t>Semester Genap</t>
  </si>
  <si>
    <t>PSAJ</t>
  </si>
  <si>
    <t>PSAT</t>
  </si>
  <si>
    <t>Pasca PSAT</t>
  </si>
  <si>
    <t>Januari 2027</t>
  </si>
  <si>
    <t>Februari 2027</t>
  </si>
  <si>
    <t>Maret 2027</t>
  </si>
  <si>
    <t>April 2027</t>
  </si>
  <si>
    <t>Mei 2027</t>
  </si>
  <si>
    <t>Juni 2027</t>
  </si>
  <si>
    <t>JUMLAH ( B )</t>
  </si>
  <si>
    <t>B</t>
  </si>
  <si>
    <t>JUMLAH ( A + B )</t>
  </si>
  <si>
    <t>A + B</t>
  </si>
  <si>
    <t>Drs. H. LALU IDHAM HALID, M.Pd</t>
  </si>
  <si>
    <t>HUT PROVINSI NTB</t>
  </si>
  <si>
    <t>Bau Nyale</t>
  </si>
  <si>
    <t>8 s.d 10</t>
  </si>
  <si>
    <t>25-27</t>
  </si>
  <si>
    <t>27 s.d 30</t>
  </si>
  <si>
    <t>Tahun Baru Islam</t>
  </si>
  <si>
    <t>21 s.d 30</t>
  </si>
  <si>
    <t>1 s.d 10</t>
  </si>
  <si>
    <t>12 s.d 17</t>
  </si>
  <si>
    <t xml:space="preserve">Rahman Rahim Day </t>
  </si>
  <si>
    <t>Libur Umum Hari Raya Idul Fitri 1447 H</t>
  </si>
  <si>
    <t>4 s.d 8</t>
  </si>
  <si>
    <t>3 s.d 8</t>
  </si>
  <si>
    <t>TKA</t>
  </si>
  <si>
    <t>Kepala Dinas</t>
  </si>
  <si>
    <t>Hari Pertama Masuk Sekolah TA. 2026/2027</t>
  </si>
  <si>
    <t>Libur Cuti Bersama Hari Natal</t>
  </si>
  <si>
    <t>SEMESTER GANJIL Tahun Ajaran 2027/2028</t>
  </si>
  <si>
    <t>Libur Nasional Peringatan HUT RI</t>
  </si>
  <si>
    <t>Libur umum Maulid Nabi Muhammad SAW</t>
  </si>
  <si>
    <t>Libur umum Hari Natal</t>
  </si>
  <si>
    <t>Lanjutan Libur Akhir Tahun Ajaran 2026/2027</t>
  </si>
  <si>
    <t>Hari Pertama Masuk Sekolah TA. 2027/2028</t>
  </si>
  <si>
    <t>5 s.d 17</t>
  </si>
  <si>
    <t>Libur umum Tahun Baru Imlek</t>
  </si>
  <si>
    <t>Libur Wafat Yesus Kristus</t>
  </si>
  <si>
    <t>1 s.d 6</t>
  </si>
  <si>
    <t>12 s.d 20</t>
  </si>
  <si>
    <t>Praya, 1 Juli 2026</t>
  </si>
  <si>
    <t xml:space="preserve">Asesmen  Sumatif Tengah Semester (ASTS) Ganjil </t>
  </si>
  <si>
    <t>Asesmen Sumatif Akhir Jenjang (ASAJ) Praktik</t>
  </si>
  <si>
    <t>Asesmen Sumatif Akhir Jenjang  (ASAJ) Tulis</t>
  </si>
  <si>
    <t>Praya,  1 Juli 2026</t>
  </si>
  <si>
    <t xml:space="preserve">Asesmen Sumatif  Akhir Tahun (ASAT)  </t>
  </si>
  <si>
    <t xml:space="preserve">Asesmen Sumatif Tengah Semester(ASTS) Genap </t>
  </si>
  <si>
    <t>= ASAJ Praktik SD/SMP</t>
  </si>
  <si>
    <t>= ASAJ Tulis SD/SMP</t>
  </si>
  <si>
    <t xml:space="preserve"> = ASTS, ASAS, dan ASAT</t>
  </si>
  <si>
    <t>Asesmen Sumatif  Akhir Semester (ASAS) Ganjil</t>
  </si>
  <si>
    <t>ANALISIS HARI BELAJAR EFEKTIF</t>
  </si>
  <si>
    <t>KALENDER PENDIDIKAN PAUD, SD, SMP DAN KESETARAAN KABUPATEN LOMBOK TENGAH</t>
  </si>
  <si>
    <t>KALENDER PENDIDIKAN TK, SD,SMP DAN KESETARAAN KABUPATEN LOMBOK TENGAH</t>
  </si>
  <si>
    <t xml:space="preserve">Asesmen Sumatif Tengah Semester(ASTS)Genap </t>
  </si>
  <si>
    <t>Pengumuman Kelulusan kelas VI dan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</si>
</sst>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9"/>
      <color theme="1"/>
      <name val="Calibri"/>
      <family val="2"/>
      <charset val="1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9"/>
      <name val="Calibri"/>
      <family val="2"/>
      <charset val="1"/>
      <scheme val="minor"/>
    </font>
    <font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charset val="1"/>
      <scheme val="minor"/>
    </font>
    <font>
      <sz val="8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gradientFill degree="90">
        <stop position="0">
          <color theme="0"/>
        </stop>
        <stop position="0.5">
          <color rgb="FFCCCC00"/>
        </stop>
        <stop position="1">
          <color theme="0"/>
        </stop>
      </gradientFill>
    </fill>
    <fill>
      <patternFill patternType="lightVertical">
        <fgColor theme="1" tint="0.499984740745262"/>
        <bgColor rgb="FF00FFFF"/>
      </patternFill>
    </fill>
    <fill>
      <patternFill patternType="solid">
        <fgColor theme="0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FF0000"/>
        <bgColor auto="1"/>
      </patternFill>
    </fill>
    <fill>
      <gradientFill>
        <stop position="0">
          <color theme="0"/>
        </stop>
        <stop position="1">
          <color rgb="FFCC00FF"/>
        </stop>
      </gradient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1" fontId="9" fillId="0" borderId="0" applyFont="0" applyFill="0" applyBorder="0" applyAlignment="0" applyProtection="0"/>
  </cellStyleXfs>
  <cellXfs count="306">
    <xf numFmtId="0" fontId="0" fillId="0" borderId="0" xfId="0"/>
    <xf numFmtId="0" fontId="0" fillId="0" borderId="3" xfId="0" applyBorder="1"/>
    <xf numFmtId="0" fontId="0" fillId="0" borderId="0" xfId="0" applyAlignment="1">
      <alignment horizontal="left"/>
    </xf>
    <xf numFmtId="0" fontId="6" fillId="0" borderId="0" xfId="0" applyFont="1"/>
    <xf numFmtId="0" fontId="5" fillId="0" borderId="0" xfId="0" applyFont="1"/>
    <xf numFmtId="0" fontId="10" fillId="0" borderId="0" xfId="0" quotePrefix="1" applyFont="1"/>
    <xf numFmtId="0" fontId="10" fillId="0" borderId="0" xfId="0" applyFont="1"/>
    <xf numFmtId="0" fontId="10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2" xfId="0" applyFont="1" applyBorder="1" applyAlignment="1">
      <alignment horizontal="left"/>
    </xf>
    <xf numFmtId="0" fontId="10" fillId="0" borderId="0" xfId="0" applyFont="1" applyAlignment="1">
      <alignment horizontal="right"/>
    </xf>
    <xf numFmtId="0" fontId="0" fillId="0" borderId="2" xfId="0" applyBorder="1"/>
    <xf numFmtId="41" fontId="10" fillId="0" borderId="8" xfId="1" applyFont="1" applyBorder="1" applyAlignment="1">
      <alignment horizontal="right" vertical="center" shrinkToFit="1"/>
    </xf>
    <xf numFmtId="0" fontId="0" fillId="0" borderId="0" xfId="0" applyAlignment="1">
      <alignment shrinkToFit="1"/>
    </xf>
    <xf numFmtId="41" fontId="10" fillId="0" borderId="8" xfId="1" applyFont="1" applyBorder="1" applyAlignment="1">
      <alignment horizontal="right" shrinkToFit="1"/>
    </xf>
    <xf numFmtId="41" fontId="10" fillId="0" borderId="8" xfId="1" quotePrefix="1" applyFont="1" applyBorder="1" applyAlignment="1">
      <alignment horizontal="right" vertical="center" shrinkToFit="1"/>
    </xf>
    <xf numFmtId="41" fontId="10" fillId="0" borderId="8" xfId="1" quotePrefix="1" applyFont="1" applyBorder="1" applyAlignment="1">
      <alignment horizontal="right" shrinkToFit="1"/>
    </xf>
    <xf numFmtId="41" fontId="10" fillId="0" borderId="2" xfId="1" applyFont="1" applyBorder="1" applyAlignment="1">
      <alignment horizontal="right" shrinkToFit="1"/>
    </xf>
    <xf numFmtId="41" fontId="17" fillId="0" borderId="8" xfId="1" quotePrefix="1" applyFont="1" applyBorder="1" applyAlignment="1">
      <alignment horizontal="right" vertical="center" shrinkToFit="1"/>
    </xf>
    <xf numFmtId="0" fontId="10" fillId="0" borderId="0" xfId="0" applyFont="1" applyAlignment="1">
      <alignment shrinkToFit="1"/>
    </xf>
    <xf numFmtId="0" fontId="10" fillId="0" borderId="8" xfId="0" applyFont="1" applyBorder="1" applyAlignment="1">
      <alignment horizontal="right" shrinkToFit="1"/>
    </xf>
    <xf numFmtId="0" fontId="10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21" fillId="0" borderId="3" xfId="0" applyFont="1" applyBorder="1"/>
    <xf numFmtId="41" fontId="10" fillId="0" borderId="2" xfId="1" applyFont="1" applyBorder="1" applyAlignment="1">
      <alignment horizontal="right" vertical="center" shrinkToFit="1"/>
    </xf>
    <xf numFmtId="41" fontId="10" fillId="0" borderId="3" xfId="1" applyFont="1" applyBorder="1" applyAlignment="1">
      <alignment horizontal="right" vertical="center" shrinkToFit="1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shrinkToFit="1"/>
    </xf>
    <xf numFmtId="0" fontId="0" fillId="2" borderId="10" xfId="0" applyFill="1" applyBorder="1" applyAlignment="1">
      <alignment horizontal="center" vertical="center"/>
    </xf>
    <xf numFmtId="0" fontId="10" fillId="0" borderId="0" xfId="0" quotePrefix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 shrinkToFit="1"/>
    </xf>
    <xf numFmtId="0" fontId="12" fillId="3" borderId="0" xfId="0" applyFont="1" applyFill="1" applyAlignment="1">
      <alignment horizontal="center" vertical="center"/>
    </xf>
    <xf numFmtId="0" fontId="8" fillId="0" borderId="2" xfId="0" applyFont="1" applyBorder="1"/>
    <xf numFmtId="41" fontId="8" fillId="0" borderId="3" xfId="1" applyFont="1" applyBorder="1" applyAlignment="1">
      <alignment horizontal="right" vertical="center" shrinkToFit="1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41" fontId="10" fillId="0" borderId="0" xfId="1" applyFont="1" applyBorder="1" applyAlignment="1">
      <alignment horizontal="right" shrinkToFit="1"/>
    </xf>
    <xf numFmtId="0" fontId="0" fillId="0" borderId="13" xfId="0" applyBorder="1"/>
    <xf numFmtId="0" fontId="5" fillId="0" borderId="0" xfId="0" applyFont="1" applyAlignment="1">
      <alignment horizontal="left"/>
    </xf>
    <xf numFmtId="0" fontId="0" fillId="0" borderId="14" xfId="0" applyBorder="1"/>
    <xf numFmtId="0" fontId="0" fillId="0" borderId="12" xfId="0" applyBorder="1"/>
    <xf numFmtId="0" fontId="5" fillId="0" borderId="10" xfId="0" applyFont="1" applyBorder="1" applyAlignment="1">
      <alignment horizontal="center"/>
    </xf>
    <xf numFmtId="41" fontId="10" fillId="0" borderId="0" xfId="1" applyFont="1" applyBorder="1" applyAlignment="1">
      <alignment horizontal="right" vertical="center" shrinkToFit="1"/>
    </xf>
    <xf numFmtId="0" fontId="10" fillId="0" borderId="0" xfId="0" applyFont="1" applyAlignment="1">
      <alignment vertical="center" shrinkToFit="1"/>
    </xf>
    <xf numFmtId="0" fontId="0" fillId="3" borderId="0" xfId="0" applyFill="1"/>
    <xf numFmtId="0" fontId="10" fillId="3" borderId="2" xfId="0" applyFont="1" applyFill="1" applyBorder="1" applyAlignment="1">
      <alignment horizontal="left" vertical="top"/>
    </xf>
    <xf numFmtId="41" fontId="10" fillId="0" borderId="3" xfId="1" applyFont="1" applyBorder="1" applyAlignment="1">
      <alignment horizontal="right" vertical="top" shrinkToFit="1"/>
    </xf>
    <xf numFmtId="41" fontId="17" fillId="0" borderId="3" xfId="1" quotePrefix="1" applyFont="1" applyBorder="1" applyAlignment="1">
      <alignment horizontal="right" vertical="center" shrinkToFit="1"/>
    </xf>
    <xf numFmtId="0" fontId="11" fillId="0" borderId="3" xfId="0" applyFont="1" applyBorder="1" applyAlignment="1">
      <alignment horizontal="center"/>
    </xf>
    <xf numFmtId="41" fontId="10" fillId="0" borderId="2" xfId="1" quotePrefix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0" fontId="23" fillId="0" borderId="0" xfId="0" applyFont="1" applyAlignment="1">
      <alignment horizontal="left" indent="2"/>
    </xf>
    <xf numFmtId="0" fontId="24" fillId="12" borderId="1" xfId="0" applyFont="1" applyFill="1" applyBorder="1" applyAlignment="1">
      <alignment horizontal="center" vertical="center"/>
    </xf>
    <xf numFmtId="0" fontId="24" fillId="12" borderId="1" xfId="0" applyFont="1" applyFill="1" applyBorder="1" applyAlignment="1">
      <alignment horizontal="center" vertical="center" wrapText="1"/>
    </xf>
    <xf numFmtId="0" fontId="24" fillId="12" borderId="23" xfId="0" applyFont="1" applyFill="1" applyBorder="1" applyAlignment="1">
      <alignment horizontal="center" vertical="center" wrapText="1"/>
    </xf>
    <xf numFmtId="0" fontId="24" fillId="12" borderId="24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/>
    </xf>
    <xf numFmtId="17" fontId="24" fillId="0" borderId="1" xfId="0" quotePrefix="1" applyNumberFormat="1" applyFont="1" applyBorder="1" applyAlignment="1">
      <alignment horizontal="left"/>
    </xf>
    <xf numFmtId="17" fontId="24" fillId="0" borderId="7" xfId="0" quotePrefix="1" applyNumberFormat="1" applyFont="1" applyBorder="1" applyAlignment="1">
      <alignment horizontal="right"/>
    </xf>
    <xf numFmtId="0" fontId="24" fillId="0" borderId="26" xfId="0" applyFont="1" applyBorder="1"/>
    <xf numFmtId="0" fontId="25" fillId="0" borderId="27" xfId="0" applyFont="1" applyBorder="1" applyAlignment="1">
      <alignment horizontal="center" vertical="center"/>
    </xf>
    <xf numFmtId="0" fontId="25" fillId="13" borderId="31" xfId="0" applyFont="1" applyFill="1" applyBorder="1" applyAlignment="1">
      <alignment horizontal="center" vertical="center"/>
    </xf>
    <xf numFmtId="0" fontId="24" fillId="0" borderId="0" xfId="0" applyFont="1"/>
    <xf numFmtId="0" fontId="24" fillId="12" borderId="28" xfId="0" applyFont="1" applyFill="1" applyBorder="1" applyAlignment="1">
      <alignment horizontal="center" vertical="center"/>
    </xf>
    <xf numFmtId="0" fontId="24" fillId="12" borderId="28" xfId="0" applyFont="1" applyFill="1" applyBorder="1" applyAlignment="1">
      <alignment horizontal="center" vertical="center" wrapText="1"/>
    </xf>
    <xf numFmtId="0" fontId="24" fillId="12" borderId="29" xfId="0" applyFont="1" applyFill="1" applyBorder="1" applyAlignment="1">
      <alignment horizontal="center" vertical="center"/>
    </xf>
    <xf numFmtId="0" fontId="24" fillId="12" borderId="26" xfId="0" applyFont="1" applyFill="1" applyBorder="1" applyAlignment="1">
      <alignment horizontal="center" vertical="center" wrapText="1"/>
    </xf>
    <xf numFmtId="0" fontId="24" fillId="12" borderId="27" xfId="0" applyFont="1" applyFill="1" applyBorder="1" applyAlignment="1">
      <alignment horizontal="center" vertical="center" wrapText="1"/>
    </xf>
    <xf numFmtId="0" fontId="24" fillId="12" borderId="30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/>
    </xf>
    <xf numFmtId="17" fontId="24" fillId="0" borderId="9" xfId="0" quotePrefix="1" applyNumberFormat="1" applyFont="1" applyBorder="1" applyAlignment="1">
      <alignment horizontal="left"/>
    </xf>
    <xf numFmtId="0" fontId="24" fillId="0" borderId="23" xfId="0" applyFont="1" applyBorder="1"/>
    <xf numFmtId="0" fontId="25" fillId="0" borderId="7" xfId="0" applyFont="1" applyBorder="1" applyAlignment="1">
      <alignment horizontal="center" vertical="center"/>
    </xf>
    <xf numFmtId="0" fontId="25" fillId="13" borderId="37" xfId="0" applyFont="1" applyFill="1" applyBorder="1" applyAlignment="1">
      <alignment horizontal="center" vertical="center"/>
    </xf>
    <xf numFmtId="0" fontId="25" fillId="0" borderId="28" xfId="0" applyFont="1" applyBorder="1" applyAlignment="1">
      <alignment horizontal="right" vertical="center"/>
    </xf>
    <xf numFmtId="0" fontId="24" fillId="0" borderId="1" xfId="0" applyFont="1" applyBorder="1" applyAlignment="1">
      <alignment horizontal="right"/>
    </xf>
    <xf numFmtId="41" fontId="24" fillId="0" borderId="1" xfId="1" applyFont="1" applyBorder="1" applyAlignment="1">
      <alignment horizontal="right"/>
    </xf>
    <xf numFmtId="41" fontId="24" fillId="0" borderId="6" xfId="0" applyNumberFormat="1" applyFont="1" applyBorder="1" applyAlignment="1">
      <alignment horizontal="right"/>
    </xf>
    <xf numFmtId="41" fontId="24" fillId="0" borderId="23" xfId="1" applyFont="1" applyBorder="1" applyAlignment="1">
      <alignment horizontal="right"/>
    </xf>
    <xf numFmtId="41" fontId="24" fillId="0" borderId="24" xfId="0" applyNumberFormat="1" applyFont="1" applyBorder="1" applyAlignment="1">
      <alignment horizontal="right"/>
    </xf>
    <xf numFmtId="41" fontId="24" fillId="0" borderId="1" xfId="1" applyFont="1" applyFill="1" applyBorder="1" applyAlignment="1">
      <alignment horizontal="right"/>
    </xf>
    <xf numFmtId="0" fontId="25" fillId="0" borderId="28" xfId="0" applyFont="1" applyBorder="1" applyAlignment="1">
      <alignment horizontal="right"/>
    </xf>
    <xf numFmtId="41" fontId="25" fillId="0" borderId="28" xfId="0" applyNumberFormat="1" applyFont="1" applyBorder="1" applyAlignment="1">
      <alignment horizontal="right"/>
    </xf>
    <xf numFmtId="41" fontId="25" fillId="0" borderId="29" xfId="0" applyNumberFormat="1" applyFont="1" applyBorder="1" applyAlignment="1">
      <alignment horizontal="right"/>
    </xf>
    <xf numFmtId="41" fontId="25" fillId="0" borderId="26" xfId="0" applyNumberFormat="1" applyFont="1" applyBorder="1" applyAlignment="1">
      <alignment horizontal="right"/>
    </xf>
    <xf numFmtId="41" fontId="25" fillId="0" borderId="30" xfId="0" applyNumberFormat="1" applyFont="1" applyBorder="1" applyAlignment="1">
      <alignment horizontal="right"/>
    </xf>
    <xf numFmtId="0" fontId="24" fillId="0" borderId="9" xfId="0" applyFont="1" applyBorder="1" applyAlignment="1">
      <alignment horizontal="right"/>
    </xf>
    <xf numFmtId="41" fontId="24" fillId="3" borderId="9" xfId="1" applyFont="1" applyFill="1" applyBorder="1" applyAlignment="1">
      <alignment horizontal="right"/>
    </xf>
    <xf numFmtId="41" fontId="24" fillId="0" borderId="9" xfId="1" applyFont="1" applyBorder="1" applyAlignment="1">
      <alignment horizontal="right"/>
    </xf>
    <xf numFmtId="41" fontId="24" fillId="0" borderId="4" xfId="1" applyFont="1" applyBorder="1" applyAlignment="1">
      <alignment horizontal="right"/>
    </xf>
    <xf numFmtId="41" fontId="24" fillId="0" borderId="4" xfId="0" applyNumberFormat="1" applyFont="1" applyBorder="1" applyAlignment="1">
      <alignment horizontal="right"/>
    </xf>
    <xf numFmtId="41" fontId="24" fillId="0" borderId="22" xfId="1" applyFont="1" applyBorder="1" applyAlignment="1">
      <alignment horizontal="right"/>
    </xf>
    <xf numFmtId="41" fontId="24" fillId="0" borderId="5" xfId="1" applyFont="1" applyBorder="1" applyAlignment="1">
      <alignment horizontal="right"/>
    </xf>
    <xf numFmtId="41" fontId="24" fillId="0" borderId="9" xfId="0" applyNumberFormat="1" applyFont="1" applyBorder="1" applyAlignment="1">
      <alignment horizontal="right"/>
    </xf>
    <xf numFmtId="41" fontId="24" fillId="0" borderId="6" xfId="1" applyFont="1" applyBorder="1" applyAlignment="1">
      <alignment horizontal="right"/>
    </xf>
    <xf numFmtId="41" fontId="24" fillId="0" borderId="7" xfId="1" applyFont="1" applyBorder="1" applyAlignment="1">
      <alignment horizontal="right"/>
    </xf>
    <xf numFmtId="41" fontId="24" fillId="0" borderId="1" xfId="0" applyNumberFormat="1" applyFont="1" applyBorder="1" applyAlignment="1">
      <alignment horizontal="right"/>
    </xf>
    <xf numFmtId="0" fontId="24" fillId="3" borderId="1" xfId="0" applyFont="1" applyFill="1" applyBorder="1" applyAlignment="1">
      <alignment horizontal="right"/>
    </xf>
    <xf numFmtId="41" fontId="24" fillId="3" borderId="1" xfId="1" applyFont="1" applyFill="1" applyBorder="1" applyAlignment="1">
      <alignment horizontal="right"/>
    </xf>
    <xf numFmtId="0" fontId="25" fillId="0" borderId="1" xfId="0" applyFont="1" applyBorder="1" applyAlignment="1">
      <alignment horizontal="right" vertical="center"/>
    </xf>
    <xf numFmtId="0" fontId="25" fillId="0" borderId="1" xfId="0" applyFont="1" applyBorder="1" applyAlignment="1">
      <alignment horizontal="right"/>
    </xf>
    <xf numFmtId="41" fontId="25" fillId="0" borderId="1" xfId="0" applyNumberFormat="1" applyFont="1" applyBorder="1" applyAlignment="1">
      <alignment horizontal="right"/>
    </xf>
    <xf numFmtId="41" fontId="25" fillId="0" borderId="6" xfId="0" applyNumberFormat="1" applyFont="1" applyBorder="1" applyAlignment="1">
      <alignment horizontal="right"/>
    </xf>
    <xf numFmtId="41" fontId="25" fillId="0" borderId="23" xfId="0" applyNumberFormat="1" applyFont="1" applyBorder="1" applyAlignment="1">
      <alignment horizontal="right"/>
    </xf>
    <xf numFmtId="41" fontId="25" fillId="0" borderId="7" xfId="0" applyNumberFormat="1" applyFont="1" applyBorder="1" applyAlignment="1">
      <alignment horizontal="right"/>
    </xf>
    <xf numFmtId="41" fontId="24" fillId="0" borderId="0" xfId="0" applyNumberFormat="1" applyFont="1"/>
    <xf numFmtId="0" fontId="13" fillId="3" borderId="0" xfId="0" applyFont="1" applyFill="1" applyAlignment="1">
      <alignment horizontal="center"/>
    </xf>
    <xf numFmtId="0" fontId="5" fillId="11" borderId="0" xfId="0" applyFont="1" applyFill="1" applyAlignment="1">
      <alignment horizontal="center"/>
    </xf>
    <xf numFmtId="0" fontId="12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20" fillId="3" borderId="2" xfId="0" applyFont="1" applyFill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 shrinkToFit="1"/>
    </xf>
    <xf numFmtId="0" fontId="5" fillId="0" borderId="48" xfId="0" applyFont="1" applyBorder="1" applyAlignment="1">
      <alignment horizontal="center" shrinkToFit="1"/>
    </xf>
    <xf numFmtId="0" fontId="11" fillId="0" borderId="49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3" fillId="3" borderId="2" xfId="0" applyFont="1" applyFill="1" applyBorder="1" applyAlignment="1">
      <alignment horizontal="center"/>
    </xf>
    <xf numFmtId="0" fontId="5" fillId="0" borderId="47" xfId="0" applyFont="1" applyBorder="1" applyAlignment="1">
      <alignment horizontal="center"/>
    </xf>
    <xf numFmtId="41" fontId="0" fillId="0" borderId="8" xfId="1" applyFont="1" applyBorder="1" applyAlignment="1">
      <alignment horizontal="right" shrinkToFit="1"/>
    </xf>
    <xf numFmtId="0" fontId="5" fillId="0" borderId="54" xfId="0" applyFont="1" applyBorder="1" applyAlignment="1">
      <alignment horizontal="center"/>
    </xf>
    <xf numFmtId="0" fontId="4" fillId="2" borderId="22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center"/>
    </xf>
    <xf numFmtId="0" fontId="10" fillId="0" borderId="13" xfId="0" applyFont="1" applyBorder="1" applyAlignment="1">
      <alignment horizontal="left" vertical="center"/>
    </xf>
    <xf numFmtId="0" fontId="0" fillId="0" borderId="55" xfId="0" applyBorder="1" applyAlignment="1">
      <alignment horizontal="left"/>
    </xf>
    <xf numFmtId="0" fontId="12" fillId="11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0" fillId="0" borderId="56" xfId="0" applyBorder="1" applyAlignment="1">
      <alignment horizontal="left"/>
    </xf>
    <xf numFmtId="0" fontId="0" fillId="0" borderId="57" xfId="0" applyBorder="1" applyAlignment="1">
      <alignment horizontal="left"/>
    </xf>
    <xf numFmtId="0" fontId="8" fillId="0" borderId="13" xfId="0" applyFont="1" applyBorder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10" fillId="3" borderId="13" xfId="0" applyFont="1" applyFill="1" applyBorder="1" applyAlignment="1">
      <alignment horizontal="left"/>
    </xf>
    <xf numFmtId="0" fontId="10" fillId="0" borderId="13" xfId="0" applyFont="1" applyBorder="1" applyAlignment="1">
      <alignment vertical="center" shrinkToFit="1"/>
    </xf>
    <xf numFmtId="0" fontId="10" fillId="0" borderId="13" xfId="0" applyFont="1" applyBorder="1"/>
    <xf numFmtId="0" fontId="4" fillId="2" borderId="58" xfId="0" applyFont="1" applyFill="1" applyBorder="1" applyAlignment="1">
      <alignment horizontal="left" vertical="center"/>
    </xf>
    <xf numFmtId="0" fontId="0" fillId="0" borderId="59" xfId="0" applyBorder="1" applyAlignment="1">
      <alignment horizontal="left"/>
    </xf>
    <xf numFmtId="0" fontId="10" fillId="0" borderId="36" xfId="0" applyFont="1" applyBorder="1" applyAlignment="1">
      <alignment horizontal="left" vertical="center"/>
    </xf>
    <xf numFmtId="0" fontId="0" fillId="0" borderId="33" xfId="0" applyBorder="1" applyAlignment="1">
      <alignment horizontal="left"/>
    </xf>
    <xf numFmtId="0" fontId="5" fillId="0" borderId="35" xfId="0" applyFont="1" applyBorder="1" applyAlignment="1">
      <alignment horizontal="left"/>
    </xf>
    <xf numFmtId="0" fontId="12" fillId="8" borderId="42" xfId="0" applyFont="1" applyFill="1" applyBorder="1" applyAlignment="1">
      <alignment horizontal="center" vertical="center"/>
    </xf>
    <xf numFmtId="0" fontId="12" fillId="11" borderId="42" xfId="0" applyFont="1" applyFill="1" applyBorder="1" applyAlignment="1">
      <alignment horizontal="center" vertical="center"/>
    </xf>
    <xf numFmtId="0" fontId="12" fillId="4" borderId="42" xfId="0" applyFont="1" applyFill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0" fontId="5" fillId="0" borderId="51" xfId="0" applyFont="1" applyBorder="1"/>
    <xf numFmtId="41" fontId="10" fillId="0" borderId="34" xfId="1" quotePrefix="1" applyFont="1" applyBorder="1" applyAlignment="1">
      <alignment horizontal="right" vertical="center" shrinkToFit="1"/>
    </xf>
    <xf numFmtId="0" fontId="10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0" fillId="0" borderId="36" xfId="0" applyFont="1" applyBorder="1" applyAlignment="1">
      <alignment vertical="center"/>
    </xf>
    <xf numFmtId="0" fontId="8" fillId="0" borderId="36" xfId="0" applyFont="1" applyBorder="1"/>
    <xf numFmtId="0" fontId="8" fillId="0" borderId="13" xfId="0" applyFont="1" applyBorder="1" applyAlignment="1">
      <alignment shrinkToFit="1"/>
    </xf>
    <xf numFmtId="0" fontId="10" fillId="0" borderId="36" xfId="0" applyFont="1" applyBorder="1" applyAlignment="1">
      <alignment shrinkToFit="1"/>
    </xf>
    <xf numFmtId="0" fontId="10" fillId="3" borderId="36" xfId="0" applyFont="1" applyFill="1" applyBorder="1" applyAlignment="1">
      <alignment shrinkToFit="1"/>
    </xf>
    <xf numFmtId="0" fontId="10" fillId="3" borderId="13" xfId="0" applyFont="1" applyFill="1" applyBorder="1" applyAlignment="1">
      <alignment vertical="center" shrinkToFit="1"/>
    </xf>
    <xf numFmtId="0" fontId="5" fillId="0" borderId="42" xfId="0" applyFont="1" applyBorder="1" applyAlignment="1">
      <alignment horizontal="left"/>
    </xf>
    <xf numFmtId="0" fontId="5" fillId="0" borderId="42" xfId="0" applyFont="1" applyBorder="1" applyAlignment="1">
      <alignment horizontal="center"/>
    </xf>
    <xf numFmtId="0" fontId="5" fillId="0" borderId="42" xfId="0" applyFont="1" applyBorder="1"/>
    <xf numFmtId="0" fontId="10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5" fillId="0" borderId="46" xfId="0" applyFont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5" fillId="0" borderId="60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13" fillId="2" borderId="50" xfId="0" applyFont="1" applyFill="1" applyBorder="1" applyAlignment="1">
      <alignment horizontal="center"/>
    </xf>
    <xf numFmtId="0" fontId="12" fillId="10" borderId="39" xfId="0" applyFont="1" applyFill="1" applyBorder="1" applyAlignment="1">
      <alignment horizontal="center" vertical="center"/>
    </xf>
    <xf numFmtId="0" fontId="12" fillId="10" borderId="40" xfId="0" applyFont="1" applyFill="1" applyBorder="1" applyAlignment="1">
      <alignment horizontal="center" vertical="center"/>
    </xf>
    <xf numFmtId="0" fontId="12" fillId="10" borderId="49" xfId="0" applyFont="1" applyFill="1" applyBorder="1" applyAlignment="1">
      <alignment horizontal="center" vertical="center"/>
    </xf>
    <xf numFmtId="0" fontId="12" fillId="6" borderId="39" xfId="0" applyFont="1" applyFill="1" applyBorder="1" applyAlignment="1">
      <alignment horizontal="center" vertical="center"/>
    </xf>
    <xf numFmtId="0" fontId="12" fillId="6" borderId="40" xfId="0" applyFont="1" applyFill="1" applyBorder="1" applyAlignment="1">
      <alignment horizontal="center" vertical="center"/>
    </xf>
    <xf numFmtId="0" fontId="12" fillId="6" borderId="49" xfId="0" applyFont="1" applyFill="1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horizontal="center" vertical="center"/>
    </xf>
    <xf numFmtId="0" fontId="12" fillId="4" borderId="49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12" fillId="5" borderId="47" xfId="0" applyFont="1" applyFill="1" applyBorder="1" applyAlignment="1">
      <alignment horizontal="center" vertical="center"/>
    </xf>
    <xf numFmtId="0" fontId="13" fillId="9" borderId="5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4" fillId="0" borderId="13" xfId="0" applyFont="1" applyBorder="1" applyAlignment="1">
      <alignment horizontal="center" vertical="center" textRotation="180" wrapText="1"/>
    </xf>
    <xf numFmtId="0" fontId="13" fillId="2" borderId="47" xfId="0" applyFont="1" applyFill="1" applyBorder="1" applyAlignment="1">
      <alignment horizontal="center" vertical="center"/>
    </xf>
    <xf numFmtId="0" fontId="12" fillId="10" borderId="62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10" borderId="27" xfId="0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/>
    </xf>
    <xf numFmtId="0" fontId="12" fillId="10" borderId="63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24" fillId="0" borderId="56" xfId="0" applyFont="1" applyBorder="1" applyAlignment="1">
      <alignment horizontal="center"/>
    </xf>
    <xf numFmtId="17" fontId="24" fillId="0" borderId="64" xfId="0" quotePrefix="1" applyNumberFormat="1" applyFont="1" applyBorder="1" applyAlignment="1">
      <alignment horizontal="right"/>
    </xf>
    <xf numFmtId="0" fontId="24" fillId="0" borderId="62" xfId="0" applyFont="1" applyBorder="1" applyAlignment="1">
      <alignment horizontal="right"/>
    </xf>
    <xf numFmtId="41" fontId="24" fillId="0" borderId="62" xfId="1" applyFont="1" applyBorder="1" applyAlignment="1">
      <alignment horizontal="right"/>
    </xf>
    <xf numFmtId="41" fontId="24" fillId="0" borderId="65" xfId="1" applyFont="1" applyBorder="1" applyAlignment="1">
      <alignment horizontal="right"/>
    </xf>
    <xf numFmtId="41" fontId="24" fillId="0" borderId="65" xfId="0" applyNumberFormat="1" applyFont="1" applyBorder="1" applyAlignment="1">
      <alignment horizontal="right"/>
    </xf>
    <xf numFmtId="41" fontId="24" fillId="0" borderId="56" xfId="1" applyFont="1" applyBorder="1" applyAlignment="1">
      <alignment horizontal="right"/>
    </xf>
    <xf numFmtId="41" fontId="24" fillId="0" borderId="64" xfId="1" applyFont="1" applyBorder="1" applyAlignment="1">
      <alignment horizontal="right"/>
    </xf>
    <xf numFmtId="41" fontId="24" fillId="0" borderId="62" xfId="0" applyNumberFormat="1" applyFont="1" applyBorder="1" applyAlignment="1">
      <alignment horizontal="right"/>
    </xf>
    <xf numFmtId="0" fontId="24" fillId="0" borderId="43" xfId="0" applyFont="1" applyBorder="1"/>
    <xf numFmtId="0" fontId="25" fillId="0" borderId="46" xfId="0" applyFont="1" applyBorder="1" applyAlignment="1">
      <alignment horizontal="center" vertical="center"/>
    </xf>
    <xf numFmtId="0" fontId="25" fillId="0" borderId="48" xfId="0" applyFont="1" applyBorder="1" applyAlignment="1">
      <alignment horizontal="right" vertical="center"/>
    </xf>
    <xf numFmtId="0" fontId="25" fillId="0" borderId="44" xfId="0" applyFont="1" applyBorder="1" applyAlignment="1">
      <alignment horizontal="right" vertical="center"/>
    </xf>
    <xf numFmtId="0" fontId="25" fillId="0" borderId="43" xfId="0" applyFont="1" applyBorder="1" applyAlignment="1">
      <alignment horizontal="right" vertical="center"/>
    </xf>
    <xf numFmtId="0" fontId="25" fillId="0" borderId="46" xfId="0" applyFont="1" applyBorder="1" applyAlignment="1">
      <alignment horizontal="right" vertical="center"/>
    </xf>
    <xf numFmtId="0" fontId="25" fillId="13" borderId="47" xfId="0" applyFont="1" applyFill="1" applyBorder="1" applyAlignment="1">
      <alignment horizontal="center" vertical="center"/>
    </xf>
    <xf numFmtId="0" fontId="15" fillId="0" borderId="0" xfId="0" applyFont="1"/>
    <xf numFmtId="0" fontId="27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2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4" fillId="0" borderId="39" xfId="0" applyFont="1" applyBorder="1" applyAlignment="1">
      <alignment horizontal="center" vertical="center" textRotation="180" wrapText="1"/>
    </xf>
    <xf numFmtId="0" fontId="24" fillId="0" borderId="40" xfId="0" applyFont="1" applyBorder="1" applyAlignment="1">
      <alignment horizontal="center" vertical="center" textRotation="180" wrapText="1"/>
    </xf>
    <xf numFmtId="0" fontId="24" fillId="0" borderId="41" xfId="0" applyFont="1" applyBorder="1" applyAlignment="1">
      <alignment horizontal="center" vertical="center" textRotation="180" wrapText="1"/>
    </xf>
    <xf numFmtId="0" fontId="24" fillId="0" borderId="12" xfId="0" applyFont="1" applyBorder="1" applyAlignment="1">
      <alignment horizontal="center" vertical="center" textRotation="180" wrapText="1"/>
    </xf>
    <xf numFmtId="0" fontId="24" fillId="0" borderId="13" xfId="0" applyFont="1" applyBorder="1" applyAlignment="1">
      <alignment horizontal="center" vertical="center" textRotation="180" wrapText="1"/>
    </xf>
    <xf numFmtId="0" fontId="24" fillId="0" borderId="25" xfId="0" applyFont="1" applyBorder="1" applyAlignment="1">
      <alignment horizontal="center" vertical="center" textRotation="180" wrapText="1"/>
    </xf>
    <xf numFmtId="0" fontId="7" fillId="0" borderId="0" xfId="0" applyFont="1" applyAlignment="1">
      <alignment horizontal="center"/>
    </xf>
    <xf numFmtId="0" fontId="1" fillId="12" borderId="19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1" xfId="0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 wrapText="1"/>
    </xf>
    <xf numFmtId="0" fontId="24" fillId="12" borderId="33" xfId="0" applyFont="1" applyFill="1" applyBorder="1" applyAlignment="1">
      <alignment horizontal="center" vertical="center" wrapText="1"/>
    </xf>
    <xf numFmtId="0" fontId="24" fillId="12" borderId="16" xfId="0" applyFont="1" applyFill="1" applyBorder="1" applyAlignment="1">
      <alignment horizontal="center" vertical="center" wrapText="1"/>
    </xf>
    <xf numFmtId="0" fontId="24" fillId="12" borderId="34" xfId="0" applyFont="1" applyFill="1" applyBorder="1" applyAlignment="1">
      <alignment horizontal="center" vertical="center" wrapText="1"/>
    </xf>
    <xf numFmtId="0" fontId="24" fillId="12" borderId="17" xfId="0" applyFont="1" applyFill="1" applyBorder="1" applyAlignment="1">
      <alignment horizontal="center" vertical="center"/>
    </xf>
    <xf numFmtId="0" fontId="24" fillId="12" borderId="32" xfId="0" applyFont="1" applyFill="1" applyBorder="1" applyAlignment="1">
      <alignment horizontal="center" vertical="center"/>
    </xf>
    <xf numFmtId="0" fontId="24" fillId="12" borderId="18" xfId="0" applyFont="1" applyFill="1" applyBorder="1" applyAlignment="1">
      <alignment horizontal="center" vertical="center" wrapText="1"/>
    </xf>
    <xf numFmtId="0" fontId="24" fillId="12" borderId="35" xfId="0" applyFont="1" applyFill="1" applyBorder="1" applyAlignment="1">
      <alignment horizontal="center" vertical="center" wrapText="1"/>
    </xf>
    <xf numFmtId="0" fontId="24" fillId="12" borderId="22" xfId="0" applyFont="1" applyFill="1" applyBorder="1" applyAlignment="1">
      <alignment horizontal="center" vertical="center" wrapText="1"/>
    </xf>
    <xf numFmtId="0" fontId="24" fillId="12" borderId="9" xfId="0" applyFont="1" applyFill="1" applyBorder="1" applyAlignment="1">
      <alignment horizontal="center" vertical="center" wrapText="1"/>
    </xf>
    <xf numFmtId="0" fontId="24" fillId="12" borderId="4" xfId="0" applyFont="1" applyFill="1" applyBorder="1" applyAlignment="1">
      <alignment horizontal="center" vertical="center" wrapText="1"/>
    </xf>
    <xf numFmtId="17" fontId="5" fillId="0" borderId="44" xfId="0" quotePrefix="1" applyNumberFormat="1" applyFont="1" applyBorder="1" applyAlignment="1">
      <alignment horizontal="center" vertical="center"/>
    </xf>
    <xf numFmtId="17" fontId="5" fillId="0" borderId="45" xfId="0" quotePrefix="1" applyNumberFormat="1" applyFont="1" applyBorder="1" applyAlignment="1">
      <alignment horizontal="center" vertical="center"/>
    </xf>
    <xf numFmtId="17" fontId="5" fillId="0" borderId="46" xfId="0" quotePrefix="1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12" borderId="50" xfId="0" applyFont="1" applyFill="1" applyBorder="1" applyAlignment="1">
      <alignment horizontal="center" vertical="center"/>
    </xf>
    <xf numFmtId="0" fontId="5" fillId="12" borderId="45" xfId="0" applyFont="1" applyFill="1" applyBorder="1" applyAlignment="1">
      <alignment horizontal="center" vertical="center"/>
    </xf>
    <xf numFmtId="0" fontId="5" fillId="12" borderId="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left" vertical="center" shrinkToFit="1"/>
    </xf>
    <xf numFmtId="0" fontId="17" fillId="0" borderId="2" xfId="0" quotePrefix="1" applyFont="1" applyBorder="1" applyAlignment="1">
      <alignment horizontal="left" vertical="center" shrinkToFit="1"/>
    </xf>
    <xf numFmtId="0" fontId="17" fillId="0" borderId="13" xfId="0" quotePrefix="1" applyFont="1" applyBorder="1" applyAlignment="1">
      <alignment horizontal="left" vertical="center" shrinkToFit="1"/>
    </xf>
    <xf numFmtId="0" fontId="17" fillId="0" borderId="2" xfId="0" quotePrefix="1" applyFont="1" applyBorder="1" applyAlignment="1">
      <alignment horizontal="left" vertical="center"/>
    </xf>
    <xf numFmtId="0" fontId="17" fillId="0" borderId="13" xfId="0" quotePrefix="1" applyFont="1" applyBorder="1" applyAlignment="1">
      <alignment horizontal="left" vertical="center"/>
    </xf>
    <xf numFmtId="0" fontId="5" fillId="12" borderId="52" xfId="0" applyFont="1" applyFill="1" applyBorder="1" applyAlignment="1">
      <alignment horizontal="center" vertical="center"/>
    </xf>
    <xf numFmtId="0" fontId="5" fillId="12" borderId="53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17" fontId="5" fillId="0" borderId="42" xfId="0" quotePrefix="1" applyNumberFormat="1" applyFont="1" applyBorder="1" applyAlignment="1">
      <alignment horizontal="center" vertical="center"/>
    </xf>
    <xf numFmtId="17" fontId="5" fillId="0" borderId="50" xfId="0" quotePrefix="1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shrinkToFit="1"/>
    </xf>
    <xf numFmtId="0" fontId="19" fillId="0" borderId="13" xfId="0" applyFont="1" applyBorder="1" applyAlignment="1">
      <alignment horizontal="left" vertical="center" shrinkToFit="1"/>
    </xf>
    <xf numFmtId="0" fontId="2" fillId="0" borderId="0" xfId="0" applyFont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shrinkToFit="1"/>
    </xf>
    <xf numFmtId="0" fontId="12" fillId="0" borderId="0" xfId="0" applyFont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5" fillId="0" borderId="0" xfId="0" applyFont="1" applyBorder="1"/>
    <xf numFmtId="0" fontId="11" fillId="3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right" vertical="center" shrinkToFit="1"/>
    </xf>
    <xf numFmtId="0" fontId="5" fillId="7" borderId="0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/>
    </xf>
    <xf numFmtId="0" fontId="5" fillId="0" borderId="16" xfId="0" applyFont="1" applyBorder="1" applyAlignment="1">
      <alignment horizontal="center" shrinkToFit="1"/>
    </xf>
    <xf numFmtId="41" fontId="17" fillId="0" borderId="62" xfId="1" quotePrefix="1" applyFont="1" applyBorder="1" applyAlignment="1">
      <alignment horizontal="right" vertical="center" shrinkToFit="1"/>
    </xf>
    <xf numFmtId="41" fontId="10" fillId="0" borderId="34" xfId="1" applyFont="1" applyBorder="1" applyAlignment="1">
      <alignment horizontal="right" vertical="center" shrinkToFit="1"/>
    </xf>
    <xf numFmtId="0" fontId="10" fillId="0" borderId="14" xfId="0" applyFont="1" applyBorder="1" applyAlignment="1">
      <alignment vertical="center" shrinkToFit="1"/>
    </xf>
    <xf numFmtId="0" fontId="5" fillId="0" borderId="66" xfId="0" applyFont="1" applyBorder="1" applyAlignment="1">
      <alignment horizontal="center"/>
    </xf>
    <xf numFmtId="17" fontId="5" fillId="0" borderId="66" xfId="0" quotePrefix="1" applyNumberFormat="1" applyFont="1" applyBorder="1" applyAlignment="1">
      <alignment horizontal="center" vertical="center"/>
    </xf>
    <xf numFmtId="17" fontId="5" fillId="0" borderId="51" xfId="0" quotePrefix="1" applyNumberFormat="1" applyFont="1" applyBorder="1" applyAlignment="1">
      <alignment horizontal="center" vertical="center"/>
    </xf>
    <xf numFmtId="0" fontId="5" fillId="0" borderId="34" xfId="0" applyFont="1" applyBorder="1" applyAlignment="1">
      <alignment horizontal="center" shrinkToFit="1"/>
    </xf>
    <xf numFmtId="0" fontId="5" fillId="0" borderId="14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/>
    </xf>
    <xf numFmtId="41" fontId="0" fillId="0" borderId="34" xfId="1" applyFont="1" applyBorder="1" applyAlignment="1">
      <alignment horizontal="right" vertical="center" shrinkToFit="1"/>
    </xf>
    <xf numFmtId="0" fontId="0" fillId="0" borderId="14" xfId="0" applyBorder="1" applyAlignment="1">
      <alignment vertical="center"/>
    </xf>
    <xf numFmtId="0" fontId="28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shrinkToFit="1"/>
    </xf>
    <xf numFmtId="0" fontId="29" fillId="0" borderId="0" xfId="0" applyFont="1" applyAlignment="1">
      <alignment horizontal="left" vertical="center" indent="15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top" shrinkToFi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84747</xdr:colOff>
      <xdr:row>70</xdr:row>
      <xdr:rowOff>19538</xdr:rowOff>
    </xdr:from>
    <xdr:to>
      <xdr:col>3</xdr:col>
      <xdr:colOff>6351</xdr:colOff>
      <xdr:row>71</xdr:row>
      <xdr:rowOff>38101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047" y="14072088"/>
          <a:ext cx="328004" cy="253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114300</xdr:colOff>
      <xdr:row>72</xdr:row>
      <xdr:rowOff>28575</xdr:rowOff>
    </xdr:from>
    <xdr:to>
      <xdr:col>2</xdr:col>
      <xdr:colOff>304800</xdr:colOff>
      <xdr:row>72</xdr:row>
      <xdr:rowOff>104775</xdr:rowOff>
    </xdr:to>
    <xdr:sp macro="" textlink="">
      <xdr:nvSpPr>
        <xdr:cNvPr id="10" name="Flowchart: Proces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9150" y="12792075"/>
          <a:ext cx="190500" cy="76200"/>
        </a:xfrm>
        <a:prstGeom prst="flowChartProcess">
          <a:avLst/>
        </a:prstGeom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id-ID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chemeClr val="bg1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36146</xdr:colOff>
      <xdr:row>72</xdr:row>
      <xdr:rowOff>7570</xdr:rowOff>
    </xdr:from>
    <xdr:to>
      <xdr:col>9</xdr:col>
      <xdr:colOff>351331</xdr:colOff>
      <xdr:row>72</xdr:row>
      <xdr:rowOff>214676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2396" y="13879878"/>
          <a:ext cx="315185" cy="206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38831</xdr:colOff>
      <xdr:row>68</xdr:row>
      <xdr:rowOff>219808</xdr:rowOff>
    </xdr:from>
    <xdr:to>
      <xdr:col>9</xdr:col>
      <xdr:colOff>354135</xdr:colOff>
      <xdr:row>70</xdr:row>
      <xdr:rowOff>12211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081" y="13151827"/>
          <a:ext cx="315304" cy="250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282575</xdr:colOff>
      <xdr:row>0</xdr:row>
      <xdr:rowOff>0</xdr:rowOff>
    </xdr:from>
    <xdr:to>
      <xdr:col>7</xdr:col>
      <xdr:colOff>61511</xdr:colOff>
      <xdr:row>3</xdr:row>
      <xdr:rowOff>149096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 l="21465" t="2625" r="20261"/>
        <a:stretch>
          <a:fillRect/>
        </a:stretch>
      </xdr:blipFill>
      <xdr:spPr bwMode="auto">
        <a:xfrm>
          <a:off x="1616075" y="0"/>
          <a:ext cx="693336" cy="7523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142875</xdr:colOff>
      <xdr:row>74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133475" y="1594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id-ID" sz="1100"/>
        </a:p>
      </xdr:txBody>
    </xdr:sp>
    <xdr:clientData/>
  </xdr:oneCellAnchor>
  <xdr:twoCellAnchor>
    <xdr:from>
      <xdr:col>1</xdr:col>
      <xdr:colOff>90363</xdr:colOff>
      <xdr:row>71</xdr:row>
      <xdr:rowOff>48847</xdr:rowOff>
    </xdr:from>
    <xdr:to>
      <xdr:col>2</xdr:col>
      <xdr:colOff>288481</xdr:colOff>
      <xdr:row>71</xdr:row>
      <xdr:rowOff>229550</xdr:rowOff>
    </xdr:to>
    <xdr:sp macro="" textlink="">
      <xdr:nvSpPr>
        <xdr:cNvPr id="1107" name="Freeform 75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>
          <a:spLocks/>
        </xdr:cNvSpPr>
      </xdr:nvSpPr>
      <xdr:spPr bwMode="auto">
        <a:xfrm>
          <a:off x="699963" y="14222047"/>
          <a:ext cx="299718" cy="180703"/>
        </a:xfrm>
        <a:custGeom>
          <a:avLst/>
          <a:gdLst>
            <a:gd name="T0" fmla="*/ 0 w 27"/>
            <a:gd name="T1" fmla="*/ 48 h 22"/>
            <a:gd name="T2" fmla="*/ 94 w 27"/>
            <a:gd name="T3" fmla="*/ 48 h 22"/>
            <a:gd name="T4" fmla="*/ 45 w 27"/>
            <a:gd name="T5" fmla="*/ 0 h 22"/>
            <a:gd name="T6" fmla="*/ 1 w 27"/>
            <a:gd name="T7" fmla="*/ 48 h 22"/>
            <a:gd name="T8" fmla="*/ 0 60000 65536"/>
            <a:gd name="T9" fmla="*/ 0 60000 65536"/>
            <a:gd name="T10" fmla="*/ 0 60000 65536"/>
            <a:gd name="T11" fmla="*/ 0 60000 65536"/>
            <a:gd name="T12" fmla="*/ 0 w 27"/>
            <a:gd name="T13" fmla="*/ 0 h 22"/>
            <a:gd name="T14" fmla="*/ 27 w 27"/>
            <a:gd name="T15" fmla="*/ 22 h 22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7" h="22">
              <a:moveTo>
                <a:pt x="0" y="22"/>
              </a:moveTo>
              <a:lnTo>
                <a:pt x="27" y="22"/>
              </a:lnTo>
              <a:lnTo>
                <a:pt x="13" y="0"/>
              </a:lnTo>
              <a:lnTo>
                <a:pt x="1" y="22"/>
              </a:lnTo>
            </a:path>
          </a:pathLst>
        </a:custGeom>
        <a:noFill/>
        <a:ln w="19050">
          <a:solidFill>
            <a:srgbClr val="FF66CC"/>
          </a:solidFill>
          <a:round/>
          <a:headEnd/>
          <a:tailEnd/>
        </a:ln>
      </xdr:spPr>
    </xdr:sp>
    <xdr:clientData/>
  </xdr:twoCellAnchor>
  <xdr:twoCellAnchor editAs="oneCell">
    <xdr:from>
      <xdr:col>10</xdr:col>
      <xdr:colOff>270608</xdr:colOff>
      <xdr:row>71</xdr:row>
      <xdr:rowOff>140433</xdr:rowOff>
    </xdr:from>
    <xdr:to>
      <xdr:col>10</xdr:col>
      <xdr:colOff>585421</xdr:colOff>
      <xdr:row>72</xdr:row>
      <xdr:rowOff>181218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3689839" y="13628077"/>
          <a:ext cx="314813" cy="291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36636</xdr:colOff>
      <xdr:row>68</xdr:row>
      <xdr:rowOff>0</xdr:rowOff>
    </xdr:from>
    <xdr:to>
      <xdr:col>9</xdr:col>
      <xdr:colOff>354136</xdr:colOff>
      <xdr:row>68</xdr:row>
      <xdr:rowOff>219808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273CDA7D-0ADE-4008-A50E-FFAAE86B4E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0036" y="13836650"/>
          <a:ext cx="317500" cy="219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36636</xdr:colOff>
      <xdr:row>70</xdr:row>
      <xdr:rowOff>61052</xdr:rowOff>
    </xdr:from>
    <xdr:to>
      <xdr:col>9</xdr:col>
      <xdr:colOff>361949</xdr:colOff>
      <xdr:row>72</xdr:row>
      <xdr:rowOff>247650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C9CEA06-22B0-45AA-AD6A-38AF69F9F0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0036" y="13986602"/>
          <a:ext cx="325313" cy="669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12700</xdr:colOff>
      <xdr:row>15</xdr:row>
      <xdr:rowOff>183898</xdr:rowOff>
    </xdr:from>
    <xdr:to>
      <xdr:col>15</xdr:col>
      <xdr:colOff>299479</xdr:colOff>
      <xdr:row>16</xdr:row>
      <xdr:rowOff>184149</xdr:rowOff>
    </xdr:to>
    <xdr:sp macro="" textlink="">
      <xdr:nvSpPr>
        <xdr:cNvPr id="11" name="Freeform 75">
          <a:extLst>
            <a:ext uri="{FF2B5EF4-FFF2-40B4-BE49-F238E27FC236}">
              <a16:creationId xmlns:a16="http://schemas.microsoft.com/office/drawing/2014/main" id="{48A40E99-6661-47E1-9DEC-A90A957D74DF}"/>
            </a:ext>
          </a:extLst>
        </xdr:cNvPr>
        <xdr:cNvSpPr>
          <a:spLocks/>
        </xdr:cNvSpPr>
      </xdr:nvSpPr>
      <xdr:spPr bwMode="auto">
        <a:xfrm>
          <a:off x="6642100" y="3238248"/>
          <a:ext cx="286779" cy="190751"/>
        </a:xfrm>
        <a:custGeom>
          <a:avLst/>
          <a:gdLst>
            <a:gd name="T0" fmla="*/ 0 w 27"/>
            <a:gd name="T1" fmla="*/ 48 h 22"/>
            <a:gd name="T2" fmla="*/ 94 w 27"/>
            <a:gd name="T3" fmla="*/ 48 h 22"/>
            <a:gd name="T4" fmla="*/ 45 w 27"/>
            <a:gd name="T5" fmla="*/ 0 h 22"/>
            <a:gd name="T6" fmla="*/ 1 w 27"/>
            <a:gd name="T7" fmla="*/ 48 h 22"/>
            <a:gd name="T8" fmla="*/ 0 60000 65536"/>
            <a:gd name="T9" fmla="*/ 0 60000 65536"/>
            <a:gd name="T10" fmla="*/ 0 60000 65536"/>
            <a:gd name="T11" fmla="*/ 0 60000 65536"/>
            <a:gd name="T12" fmla="*/ 0 w 27"/>
            <a:gd name="T13" fmla="*/ 0 h 22"/>
            <a:gd name="T14" fmla="*/ 27 w 27"/>
            <a:gd name="T15" fmla="*/ 22 h 22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7" h="22">
              <a:moveTo>
                <a:pt x="0" y="22"/>
              </a:moveTo>
              <a:lnTo>
                <a:pt x="27" y="22"/>
              </a:lnTo>
              <a:lnTo>
                <a:pt x="13" y="0"/>
              </a:lnTo>
              <a:lnTo>
                <a:pt x="1" y="22"/>
              </a:lnTo>
            </a:path>
          </a:pathLst>
        </a:custGeom>
        <a:noFill/>
        <a:ln w="19050">
          <a:solidFill>
            <a:srgbClr val="FF66CC"/>
          </a:solidFill>
          <a:round/>
          <a:headEnd/>
          <a:tailEnd/>
        </a:ln>
      </xdr:spPr>
    </xdr:sp>
    <xdr:clientData/>
  </xdr:twoCellAnchor>
  <xdr:twoCellAnchor editAs="oneCell">
    <xdr:from>
      <xdr:col>8</xdr:col>
      <xdr:colOff>152400</xdr:colOff>
      <xdr:row>76</xdr:row>
      <xdr:rowOff>82550</xdr:rowOff>
    </xdr:from>
    <xdr:to>
      <xdr:col>8</xdr:col>
      <xdr:colOff>469900</xdr:colOff>
      <xdr:row>77</xdr:row>
      <xdr:rowOff>152399</xdr:rowOff>
    </xdr:to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8E5E85C3-5A4E-F6AB-08CE-3FFEBE3BF916}"/>
            </a:ext>
          </a:extLst>
        </xdr:cNvPr>
        <xdr:cNvSpPr>
          <a:spLocks noChangeAspect="1" noChangeArrowheads="1"/>
        </xdr:cNvSpPr>
      </xdr:nvSpPr>
      <xdr:spPr bwMode="auto">
        <a:xfrm>
          <a:off x="2616200" y="15436850"/>
          <a:ext cx="317500" cy="25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520700</xdr:colOff>
      <xdr:row>77</xdr:row>
      <xdr:rowOff>0</xdr:rowOff>
    </xdr:from>
    <xdr:to>
      <xdr:col>9</xdr:col>
      <xdr:colOff>279400</xdr:colOff>
      <xdr:row>78</xdr:row>
      <xdr:rowOff>69849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998A11D6-2013-CB0A-4F95-3B26062E1335}"/>
            </a:ext>
          </a:extLst>
        </xdr:cNvPr>
        <xdr:cNvSpPr>
          <a:spLocks noChangeAspect="1" noChangeArrowheads="1"/>
        </xdr:cNvSpPr>
      </xdr:nvSpPr>
      <xdr:spPr bwMode="auto">
        <a:xfrm>
          <a:off x="2984500" y="15538450"/>
          <a:ext cx="304800" cy="25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10</xdr:col>
      <xdr:colOff>270608</xdr:colOff>
      <xdr:row>72</xdr:row>
      <xdr:rowOff>140433</xdr:rowOff>
    </xdr:from>
    <xdr:ext cx="314813" cy="288437"/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AB7F5E8C-A031-411A-BAFF-183DD58F0A9B}"/>
            </a:ext>
          </a:extLst>
        </xdr:cNvPr>
        <xdr:cNvSpPr>
          <a:spLocks noChangeAspect="1" noChangeArrowheads="1"/>
        </xdr:cNvSpPr>
      </xdr:nvSpPr>
      <xdr:spPr bwMode="auto">
        <a:xfrm>
          <a:off x="3750408" y="14288233"/>
          <a:ext cx="314813" cy="288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21</xdr:col>
      <xdr:colOff>11545</xdr:colOff>
      <xdr:row>67</xdr:row>
      <xdr:rowOff>69273</xdr:rowOff>
    </xdr:from>
    <xdr:to>
      <xdr:col>21</xdr:col>
      <xdr:colOff>862445</xdr:colOff>
      <xdr:row>69</xdr:row>
      <xdr:rowOff>154132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34A13FD0-CF73-4DBD-8C58-B54755C4B8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618681" y="13109864"/>
          <a:ext cx="85090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260350</xdr:colOff>
      <xdr:row>1</xdr:row>
      <xdr:rowOff>85725</xdr:rowOff>
    </xdr:from>
    <xdr:to>
      <xdr:col>5</xdr:col>
      <xdr:colOff>250825</xdr:colOff>
      <xdr:row>4</xdr:row>
      <xdr:rowOff>160530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57B29C-E26A-4A02-AFE6-21F3409CFF5F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21465" t="2625" r="20261"/>
        <a:stretch>
          <a:fillRect/>
        </a:stretch>
      </xdr:blipFill>
      <xdr:spPr bwMode="auto">
        <a:xfrm>
          <a:off x="3600450" y="269875"/>
          <a:ext cx="600075" cy="67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25400</xdr:colOff>
      <xdr:row>36</xdr:row>
      <xdr:rowOff>31750</xdr:rowOff>
    </xdr:from>
    <xdr:to>
      <xdr:col>11</xdr:col>
      <xdr:colOff>266700</xdr:colOff>
      <xdr:row>39</xdr:row>
      <xdr:rowOff>184150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564F1F13-F4F1-A503-259D-92E798E6D8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23100" y="7296150"/>
          <a:ext cx="85090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B74"/>
  <sheetViews>
    <sheetView tabSelected="1" view="pageLayout" topLeftCell="A43" zoomScale="90" zoomScaleNormal="104" zoomScaleSheetLayoutView="104" zoomScalePageLayoutView="90" workbookViewId="0">
      <selection activeCell="Q62" sqref="Q62"/>
    </sheetView>
  </sheetViews>
  <sheetFormatPr defaultRowHeight="14.5" x14ac:dyDescent="0.35"/>
  <cols>
    <col min="2" max="2" width="1.453125" customWidth="1"/>
    <col min="3" max="7" width="4.26953125" customWidth="1"/>
    <col min="8" max="8" width="3.7265625" customWidth="1"/>
    <col min="9" max="9" width="7.81640625" style="13" customWidth="1"/>
    <col min="10" max="10" width="5.7265625" customWidth="1"/>
    <col min="11" max="11" width="28.6328125" customWidth="1"/>
    <col min="12" max="12" width="1.1796875" customWidth="1"/>
    <col min="13" max="13" width="7.7265625" customWidth="1"/>
    <col min="14" max="14" width="1.453125" customWidth="1"/>
    <col min="15" max="19" width="4.26953125" customWidth="1"/>
    <col min="20" max="20" width="3.7265625" customWidth="1"/>
    <col min="21" max="21" width="6.26953125" style="13" customWidth="1"/>
    <col min="22" max="22" width="33.81640625" customWidth="1"/>
    <col min="23" max="25" width="8.7265625" hidden="1" customWidth="1"/>
    <col min="26" max="26" width="1.453125" customWidth="1"/>
    <col min="27" max="27" width="1.26953125" hidden="1" customWidth="1"/>
  </cols>
  <sheetData>
    <row r="1" spans="1:23" ht="15.5" x14ac:dyDescent="0.35">
      <c r="C1" s="215" t="s">
        <v>13</v>
      </c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</row>
    <row r="2" spans="1:23" ht="17.5" x14ac:dyDescent="0.35">
      <c r="C2" s="216" t="s">
        <v>14</v>
      </c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</row>
    <row r="3" spans="1:23" x14ac:dyDescent="0.35">
      <c r="C3" s="267" t="s">
        <v>15</v>
      </c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</row>
    <row r="4" spans="1:23" ht="15" thickBot="1" x14ac:dyDescent="0.4">
      <c r="A4" s="29"/>
      <c r="B4" s="29"/>
      <c r="C4" s="29"/>
      <c r="D4" s="29"/>
      <c r="E4" s="29"/>
      <c r="F4" s="29"/>
      <c r="G4" s="29"/>
      <c r="H4" s="29"/>
      <c r="I4" s="30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  <c r="V4" s="29"/>
    </row>
    <row r="5" spans="1:23" ht="19" thickTop="1" x14ac:dyDescent="0.35">
      <c r="A5" s="218" t="s">
        <v>165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</row>
    <row r="6" spans="1:23" ht="19" thickBot="1" x14ac:dyDescent="0.4">
      <c r="A6" s="218" t="s">
        <v>62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</row>
    <row r="7" spans="1:23" ht="20" customHeight="1" thickBot="1" x14ac:dyDescent="0.4">
      <c r="A7" s="260" t="s">
        <v>43</v>
      </c>
      <c r="B7" s="261"/>
      <c r="C7" s="261"/>
      <c r="D7" s="261"/>
      <c r="E7" s="261"/>
      <c r="F7" s="261"/>
      <c r="G7" s="261"/>
      <c r="H7" s="261"/>
      <c r="I7" s="261"/>
      <c r="J7" s="261"/>
      <c r="K7" s="262"/>
      <c r="L7" s="48"/>
      <c r="M7" s="260" t="s">
        <v>44</v>
      </c>
      <c r="N7" s="261"/>
      <c r="O7" s="261"/>
      <c r="P7" s="261"/>
      <c r="Q7" s="261"/>
      <c r="R7" s="261"/>
      <c r="S7" s="261"/>
      <c r="T7" s="261"/>
      <c r="U7" s="261"/>
      <c r="V7" s="262"/>
      <c r="W7" s="44"/>
    </row>
    <row r="8" spans="1:23" ht="15" thickBot="1" x14ac:dyDescent="0.4">
      <c r="A8" s="115" t="s">
        <v>0</v>
      </c>
      <c r="B8" s="240" t="s">
        <v>30</v>
      </c>
      <c r="C8" s="241"/>
      <c r="D8" s="241"/>
      <c r="E8" s="241"/>
      <c r="F8" s="241"/>
      <c r="G8" s="241"/>
      <c r="H8" s="242"/>
      <c r="I8" s="116" t="s">
        <v>1</v>
      </c>
      <c r="J8" s="243" t="s">
        <v>2</v>
      </c>
      <c r="K8" s="244"/>
      <c r="L8" s="48"/>
      <c r="M8" s="115" t="s">
        <v>0</v>
      </c>
      <c r="N8" s="241" t="s">
        <v>68</v>
      </c>
      <c r="O8" s="241"/>
      <c r="P8" s="241"/>
      <c r="Q8" s="241"/>
      <c r="R8" s="241"/>
      <c r="S8" s="241"/>
      <c r="T8" s="242"/>
      <c r="U8" s="117" t="s">
        <v>1</v>
      </c>
      <c r="V8" s="121" t="s">
        <v>2</v>
      </c>
      <c r="W8" s="44"/>
    </row>
    <row r="9" spans="1:23" ht="15" thickBot="1" x14ac:dyDescent="0.4">
      <c r="A9" s="124" t="s">
        <v>9</v>
      </c>
      <c r="B9" s="125"/>
      <c r="C9" s="113"/>
      <c r="D9" s="113">
        <v>5</v>
      </c>
      <c r="E9" s="113">
        <v>12</v>
      </c>
      <c r="F9" s="113">
        <v>19</v>
      </c>
      <c r="G9" s="113">
        <v>26</v>
      </c>
      <c r="H9" s="8"/>
      <c r="I9" s="16" t="s">
        <v>37</v>
      </c>
      <c r="J9" s="249" t="s">
        <v>42</v>
      </c>
      <c r="K9" s="250"/>
      <c r="L9" s="48"/>
      <c r="M9" s="124" t="s">
        <v>9</v>
      </c>
      <c r="N9" s="271"/>
      <c r="O9" s="272"/>
      <c r="P9" s="272">
        <f>O15+1</f>
        <v>3</v>
      </c>
      <c r="Q9" s="272">
        <f>P15+1</f>
        <v>10</v>
      </c>
      <c r="R9" s="272">
        <f>Q15+1</f>
        <v>17</v>
      </c>
      <c r="S9" s="272">
        <f>R15+1</f>
        <v>24</v>
      </c>
      <c r="T9" s="272">
        <f>S15+1</f>
        <v>31</v>
      </c>
      <c r="U9" s="15">
        <v>1</v>
      </c>
      <c r="V9" s="150" t="s">
        <v>59</v>
      </c>
      <c r="W9" s="41"/>
    </row>
    <row r="10" spans="1:23" ht="15" thickBot="1" x14ac:dyDescent="0.4">
      <c r="A10" s="127" t="s">
        <v>3</v>
      </c>
      <c r="B10" s="22"/>
      <c r="C10" s="38"/>
      <c r="D10" s="128">
        <f>D9+1</f>
        <v>6</v>
      </c>
      <c r="E10" s="128">
        <f>E9+1</f>
        <v>13</v>
      </c>
      <c r="F10" s="180">
        <f>F9+1</f>
        <v>20</v>
      </c>
      <c r="G10" s="35">
        <f>G9+1</f>
        <v>27</v>
      </c>
      <c r="H10" s="8"/>
      <c r="I10" s="16">
        <v>20</v>
      </c>
      <c r="J10" s="187" t="s">
        <v>139</v>
      </c>
      <c r="K10" s="126"/>
      <c r="L10" s="48"/>
      <c r="M10" s="132" t="s">
        <v>3</v>
      </c>
      <c r="N10" s="273"/>
      <c r="O10" s="274"/>
      <c r="P10" s="180">
        <f>P9+1</f>
        <v>4</v>
      </c>
      <c r="Q10" s="274">
        <f t="shared" ref="Q10:S15" si="0">Q9+1</f>
        <v>11</v>
      </c>
      <c r="R10" s="274">
        <f t="shared" si="0"/>
        <v>18</v>
      </c>
      <c r="S10" s="274">
        <f t="shared" si="0"/>
        <v>25</v>
      </c>
      <c r="T10" s="8"/>
      <c r="U10" s="275">
        <v>2</v>
      </c>
      <c r="V10" s="254" t="s">
        <v>27</v>
      </c>
      <c r="W10" s="250"/>
    </row>
    <row r="11" spans="1:23" ht="15" thickBot="1" x14ac:dyDescent="0.4">
      <c r="A11" s="127" t="s">
        <v>4</v>
      </c>
      <c r="B11" s="22"/>
      <c r="C11" s="112"/>
      <c r="D11" s="128">
        <f t="shared" ref="D11:D15" si="1">D10+1</f>
        <v>7</v>
      </c>
      <c r="E11" s="128">
        <f t="shared" ref="E11:E15" si="2">E10+1</f>
        <v>14</v>
      </c>
      <c r="F11" s="181">
        <f t="shared" ref="F11:F15" si="3">F10+1</f>
        <v>21</v>
      </c>
      <c r="G11" s="35">
        <f t="shared" ref="G11:G14" si="4">G10+1</f>
        <v>28</v>
      </c>
      <c r="H11" s="8"/>
      <c r="I11" s="16" t="s">
        <v>36</v>
      </c>
      <c r="J11" s="7" t="s">
        <v>79</v>
      </c>
      <c r="K11" s="126"/>
      <c r="L11" s="48"/>
      <c r="M11" s="132" t="s">
        <v>4</v>
      </c>
      <c r="N11" s="273"/>
      <c r="O11" s="274"/>
      <c r="P11" s="166">
        <f t="shared" ref="P11" si="5">P10+1</f>
        <v>5</v>
      </c>
      <c r="Q11" s="274">
        <f t="shared" si="0"/>
        <v>12</v>
      </c>
      <c r="R11" s="274">
        <f t="shared" si="0"/>
        <v>19</v>
      </c>
      <c r="S11" s="276">
        <f t="shared" si="0"/>
        <v>26</v>
      </c>
      <c r="T11" s="8"/>
      <c r="U11" s="12">
        <v>5</v>
      </c>
      <c r="V11" s="150" t="s">
        <v>34</v>
      </c>
      <c r="W11" s="41"/>
    </row>
    <row r="12" spans="1:23" x14ac:dyDescent="0.35">
      <c r="A12" s="127" t="s">
        <v>5</v>
      </c>
      <c r="B12" s="22"/>
      <c r="C12" s="130">
        <v>1</v>
      </c>
      <c r="D12" s="128">
        <f t="shared" si="1"/>
        <v>8</v>
      </c>
      <c r="E12" s="128">
        <f t="shared" si="2"/>
        <v>15</v>
      </c>
      <c r="F12" s="181">
        <f t="shared" si="3"/>
        <v>22</v>
      </c>
      <c r="G12" s="35">
        <f t="shared" si="4"/>
        <v>29</v>
      </c>
      <c r="H12" s="8"/>
      <c r="I12" s="16" t="s">
        <v>36</v>
      </c>
      <c r="J12" s="7" t="s">
        <v>57</v>
      </c>
      <c r="K12" s="126"/>
      <c r="L12" s="48"/>
      <c r="M12" s="132" t="s">
        <v>5</v>
      </c>
      <c r="N12" s="273"/>
      <c r="O12" s="274"/>
      <c r="P12" s="274">
        <f t="shared" ref="P12" si="6">P11+1</f>
        <v>6</v>
      </c>
      <c r="Q12" s="274">
        <f t="shared" si="0"/>
        <v>13</v>
      </c>
      <c r="R12" s="274">
        <f t="shared" si="0"/>
        <v>20</v>
      </c>
      <c r="S12" s="276">
        <f t="shared" si="0"/>
        <v>27</v>
      </c>
      <c r="T12" s="8"/>
      <c r="U12" s="26"/>
      <c r="V12" s="140"/>
      <c r="W12" s="126"/>
    </row>
    <row r="13" spans="1:23" ht="15" thickBot="1" x14ac:dyDescent="0.4">
      <c r="A13" s="127" t="s">
        <v>6</v>
      </c>
      <c r="B13" s="22"/>
      <c r="C13" s="130">
        <v>2</v>
      </c>
      <c r="D13" s="128">
        <f t="shared" si="1"/>
        <v>9</v>
      </c>
      <c r="E13" s="128">
        <f t="shared" si="2"/>
        <v>16</v>
      </c>
      <c r="F13" s="181">
        <f t="shared" si="3"/>
        <v>23</v>
      </c>
      <c r="G13" s="35">
        <f t="shared" si="4"/>
        <v>30</v>
      </c>
      <c r="H13" s="8"/>
      <c r="I13" s="16" t="s">
        <v>36</v>
      </c>
      <c r="J13" s="7" t="s">
        <v>78</v>
      </c>
      <c r="K13" s="126"/>
      <c r="L13" s="48"/>
      <c r="M13" s="132" t="s">
        <v>6</v>
      </c>
      <c r="N13" s="273"/>
      <c r="O13" s="271"/>
      <c r="P13" s="274">
        <f t="shared" ref="P13" si="7">P12+1</f>
        <v>7</v>
      </c>
      <c r="Q13" s="274">
        <v>14</v>
      </c>
      <c r="R13" s="274">
        <f t="shared" si="0"/>
        <v>21</v>
      </c>
      <c r="S13" s="276">
        <f t="shared" si="0"/>
        <v>28</v>
      </c>
      <c r="T13" s="8"/>
      <c r="U13" s="26"/>
      <c r="V13" s="140"/>
      <c r="W13" s="41"/>
    </row>
    <row r="14" spans="1:23" ht="15" thickBot="1" x14ac:dyDescent="0.4">
      <c r="A14" s="127" t="s">
        <v>7</v>
      </c>
      <c r="B14" s="22"/>
      <c r="C14" s="130">
        <v>3</v>
      </c>
      <c r="D14" s="128">
        <f t="shared" si="1"/>
        <v>10</v>
      </c>
      <c r="E14" s="128">
        <f t="shared" si="2"/>
        <v>17</v>
      </c>
      <c r="F14" s="181">
        <f t="shared" si="3"/>
        <v>24</v>
      </c>
      <c r="G14" s="35">
        <f t="shared" si="4"/>
        <v>31</v>
      </c>
      <c r="H14" s="8"/>
      <c r="I14" s="16" t="s">
        <v>36</v>
      </c>
      <c r="J14" s="254" t="s">
        <v>58</v>
      </c>
      <c r="K14" s="250"/>
      <c r="L14" s="48"/>
      <c r="M14" s="132" t="s">
        <v>7</v>
      </c>
      <c r="N14" s="273"/>
      <c r="O14" s="166">
        <f>O13+1</f>
        <v>1</v>
      </c>
      <c r="P14" s="274">
        <f t="shared" ref="P14" si="8">P13+1</f>
        <v>8</v>
      </c>
      <c r="Q14" s="274">
        <f t="shared" si="0"/>
        <v>15</v>
      </c>
      <c r="R14" s="274">
        <f t="shared" si="0"/>
        <v>22</v>
      </c>
      <c r="S14" s="276">
        <f t="shared" si="0"/>
        <v>29</v>
      </c>
      <c r="T14" s="8"/>
      <c r="U14" s="34"/>
      <c r="V14" s="41"/>
      <c r="W14" s="41"/>
    </row>
    <row r="15" spans="1:23" ht="15" thickBot="1" x14ac:dyDescent="0.4">
      <c r="A15" s="127" t="s">
        <v>8</v>
      </c>
      <c r="B15" s="22"/>
      <c r="C15" s="130">
        <v>4</v>
      </c>
      <c r="D15" s="128">
        <f t="shared" si="1"/>
        <v>11</v>
      </c>
      <c r="E15" s="128">
        <f t="shared" si="2"/>
        <v>18</v>
      </c>
      <c r="F15" s="182">
        <f t="shared" si="3"/>
        <v>25</v>
      </c>
      <c r="G15" s="38"/>
      <c r="H15" s="8"/>
      <c r="I15" s="16"/>
      <c r="J15" s="254"/>
      <c r="K15" s="250"/>
      <c r="L15" s="48"/>
      <c r="M15" s="141" t="s">
        <v>8</v>
      </c>
      <c r="N15" s="158"/>
      <c r="O15" s="183">
        <f t="shared" ref="O15" si="9">O14+1</f>
        <v>2</v>
      </c>
      <c r="P15" s="159">
        <f t="shared" ref="P15" si="10">P14+1</f>
        <v>9</v>
      </c>
      <c r="Q15" s="159">
        <f>Q14+1</f>
        <v>16</v>
      </c>
      <c r="R15" s="159">
        <f>R14+1</f>
        <v>23</v>
      </c>
      <c r="S15" s="296">
        <f t="shared" si="0"/>
        <v>30</v>
      </c>
      <c r="T15" s="148"/>
      <c r="U15" s="297"/>
      <c r="V15" s="298"/>
      <c r="W15" s="43"/>
    </row>
    <row r="16" spans="1:23" ht="15" thickBot="1" x14ac:dyDescent="0.4">
      <c r="A16" s="115" t="s">
        <v>0</v>
      </c>
      <c r="B16" s="240" t="s">
        <v>63</v>
      </c>
      <c r="C16" s="241"/>
      <c r="D16" s="241"/>
      <c r="E16" s="241"/>
      <c r="F16" s="241"/>
      <c r="G16" s="241"/>
      <c r="H16" s="242"/>
      <c r="I16" s="116" t="s">
        <v>1</v>
      </c>
      <c r="J16" s="243" t="s">
        <v>2</v>
      </c>
      <c r="K16" s="244"/>
      <c r="L16" s="48"/>
      <c r="M16" s="291" t="s">
        <v>0</v>
      </c>
      <c r="N16" s="292" t="s">
        <v>69</v>
      </c>
      <c r="O16" s="263"/>
      <c r="P16" s="263"/>
      <c r="Q16" s="263"/>
      <c r="R16" s="263"/>
      <c r="S16" s="263"/>
      <c r="T16" s="293"/>
      <c r="U16" s="294" t="s">
        <v>1</v>
      </c>
      <c r="V16" s="295" t="s">
        <v>2</v>
      </c>
      <c r="W16" s="41"/>
    </row>
    <row r="17" spans="1:23" ht="15" thickBot="1" x14ac:dyDescent="0.4">
      <c r="A17" s="124" t="s">
        <v>9</v>
      </c>
      <c r="B17" s="114"/>
      <c r="C17" s="4"/>
      <c r="D17" s="113">
        <v>2</v>
      </c>
      <c r="E17" s="113">
        <v>9</v>
      </c>
      <c r="F17" s="113">
        <v>16</v>
      </c>
      <c r="G17" s="113">
        <v>23</v>
      </c>
      <c r="H17" s="52">
        <v>30</v>
      </c>
      <c r="I17" s="26">
        <v>14</v>
      </c>
      <c r="J17" s="7" t="s">
        <v>45</v>
      </c>
      <c r="K17" s="126"/>
      <c r="L17" s="48"/>
      <c r="M17" s="124" t="s">
        <v>9</v>
      </c>
      <c r="N17" s="271"/>
      <c r="O17" s="272"/>
      <c r="P17" s="277">
        <f>O23+1</f>
        <v>7</v>
      </c>
      <c r="Q17" s="272">
        <v>14</v>
      </c>
      <c r="R17" s="272">
        <f>Q23+1</f>
        <v>21</v>
      </c>
      <c r="S17" s="272">
        <f>R23+1</f>
        <v>28</v>
      </c>
      <c r="T17" s="8"/>
      <c r="U17" s="16">
        <v>6</v>
      </c>
      <c r="V17" s="150" t="s">
        <v>148</v>
      </c>
      <c r="W17" s="41"/>
    </row>
    <row r="18" spans="1:23" ht="15" thickBot="1" x14ac:dyDescent="0.4">
      <c r="A18" s="131" t="s">
        <v>3</v>
      </c>
      <c r="B18" s="22"/>
      <c r="C18" s="38"/>
      <c r="D18" s="38">
        <f t="shared" ref="D18:D19" si="11">D17+1</f>
        <v>3</v>
      </c>
      <c r="E18" s="38">
        <f>E17+1</f>
        <v>10</v>
      </c>
      <c r="F18" s="166">
        <f t="shared" ref="F18" si="12">F17+1</f>
        <v>17</v>
      </c>
      <c r="G18" s="38">
        <f>G17+1</f>
        <v>24</v>
      </c>
      <c r="H18" s="27">
        <f t="shared" ref="H18" si="13">H17+1</f>
        <v>31</v>
      </c>
      <c r="I18" s="26">
        <v>17</v>
      </c>
      <c r="J18" s="7" t="s">
        <v>142</v>
      </c>
      <c r="K18" s="126"/>
      <c r="L18" s="48"/>
      <c r="M18" s="131" t="s">
        <v>3</v>
      </c>
      <c r="N18" s="273"/>
      <c r="O18" s="274">
        <v>1</v>
      </c>
      <c r="P18" s="174">
        <f t="shared" ref="P18" si="14">P17+1</f>
        <v>8</v>
      </c>
      <c r="Q18" s="278">
        <f t="shared" ref="Q18:R23" si="15">Q17+1</f>
        <v>15</v>
      </c>
      <c r="R18" s="279">
        <f t="shared" si="15"/>
        <v>22</v>
      </c>
      <c r="S18" s="274"/>
      <c r="T18" s="8"/>
      <c r="U18" s="16">
        <v>7</v>
      </c>
      <c r="V18" s="150" t="s">
        <v>125</v>
      </c>
      <c r="W18" s="41"/>
    </row>
    <row r="19" spans="1:23" ht="15" thickBot="1" x14ac:dyDescent="0.4">
      <c r="A19" s="132" t="s">
        <v>4</v>
      </c>
      <c r="B19" s="22"/>
      <c r="C19" s="39"/>
      <c r="D19" s="38">
        <f t="shared" si="11"/>
        <v>4</v>
      </c>
      <c r="E19" s="38">
        <f>E18+1</f>
        <v>11</v>
      </c>
      <c r="F19" s="38">
        <f t="shared" ref="F19:F23" si="16">F18+1</f>
        <v>18</v>
      </c>
      <c r="G19" s="166">
        <f>G18+1</f>
        <v>25</v>
      </c>
      <c r="H19" s="23"/>
      <c r="I19" s="37">
        <v>25</v>
      </c>
      <c r="J19" s="7" t="s">
        <v>143</v>
      </c>
      <c r="K19" s="133"/>
      <c r="L19" s="48"/>
      <c r="M19" s="132" t="s">
        <v>4</v>
      </c>
      <c r="N19" s="273"/>
      <c r="O19" s="274">
        <v>2</v>
      </c>
      <c r="P19" s="175">
        <f t="shared" ref="P19" si="17">P18+1</f>
        <v>9</v>
      </c>
      <c r="Q19" s="278">
        <f t="shared" si="15"/>
        <v>16</v>
      </c>
      <c r="R19" s="279">
        <f t="shared" si="15"/>
        <v>23</v>
      </c>
      <c r="S19" s="280"/>
      <c r="T19" s="8"/>
      <c r="U19" s="53" t="s">
        <v>126</v>
      </c>
      <c r="V19" s="152" t="s">
        <v>17</v>
      </c>
      <c r="W19" s="41"/>
    </row>
    <row r="20" spans="1:23" x14ac:dyDescent="0.35">
      <c r="A20" s="132" t="s">
        <v>5</v>
      </c>
      <c r="B20" s="22"/>
      <c r="C20" s="39"/>
      <c r="D20" s="39">
        <v>5</v>
      </c>
      <c r="E20" s="38">
        <f t="shared" ref="E20:E23" si="18">E19+1</f>
        <v>12</v>
      </c>
      <c r="F20" s="38">
        <f t="shared" si="16"/>
        <v>19</v>
      </c>
      <c r="G20" s="38">
        <f t="shared" ref="G20:G23" si="19">G19+1</f>
        <v>26</v>
      </c>
      <c r="H20" s="24"/>
      <c r="I20" s="26"/>
      <c r="J20" s="7"/>
      <c r="K20" s="126"/>
      <c r="L20" s="48"/>
      <c r="M20" s="132" t="s">
        <v>5</v>
      </c>
      <c r="N20" s="273"/>
      <c r="O20" s="274">
        <v>3</v>
      </c>
      <c r="P20" s="175">
        <f t="shared" ref="P20:P23" si="20">P19+1</f>
        <v>10</v>
      </c>
      <c r="Q20" s="280">
        <f t="shared" si="15"/>
        <v>17</v>
      </c>
      <c r="R20" s="279">
        <f t="shared" si="15"/>
        <v>24</v>
      </c>
      <c r="S20" s="274"/>
      <c r="T20" s="8"/>
      <c r="U20" s="15" t="s">
        <v>127</v>
      </c>
      <c r="V20" s="153" t="s">
        <v>166</v>
      </c>
      <c r="W20" s="41"/>
    </row>
    <row r="21" spans="1:23" ht="15" thickBot="1" x14ac:dyDescent="0.4">
      <c r="A21" s="132" t="s">
        <v>6</v>
      </c>
      <c r="B21" s="22"/>
      <c r="C21" s="39"/>
      <c r="D21" s="39">
        <f>D20+1</f>
        <v>6</v>
      </c>
      <c r="E21" s="38">
        <f t="shared" si="18"/>
        <v>13</v>
      </c>
      <c r="F21" s="38">
        <f t="shared" si="16"/>
        <v>20</v>
      </c>
      <c r="G21" s="38">
        <f t="shared" si="19"/>
        <v>27</v>
      </c>
      <c r="H21" s="23"/>
      <c r="I21" s="26"/>
      <c r="J21" s="7"/>
      <c r="K21" s="126"/>
      <c r="L21" s="48"/>
      <c r="M21" s="132" t="s">
        <v>6</v>
      </c>
      <c r="N21" s="273"/>
      <c r="O21" s="274">
        <v>4</v>
      </c>
      <c r="P21" s="175">
        <f t="shared" si="20"/>
        <v>11</v>
      </c>
      <c r="Q21" s="280">
        <f t="shared" si="15"/>
        <v>18</v>
      </c>
      <c r="R21" s="279">
        <f t="shared" si="15"/>
        <v>25</v>
      </c>
      <c r="S21" s="274"/>
      <c r="T21" s="8"/>
      <c r="U21" s="15"/>
      <c r="V21" s="153"/>
      <c r="W21" s="41"/>
    </row>
    <row r="22" spans="1:23" ht="15" thickBot="1" x14ac:dyDescent="0.4">
      <c r="A22" s="132" t="s">
        <v>7</v>
      </c>
      <c r="B22" s="22"/>
      <c r="C22" s="39"/>
      <c r="D22" s="39">
        <f>D21+1</f>
        <v>7</v>
      </c>
      <c r="E22" s="45">
        <v>14</v>
      </c>
      <c r="F22" s="38">
        <f t="shared" si="16"/>
        <v>21</v>
      </c>
      <c r="G22" s="38">
        <f t="shared" si="19"/>
        <v>28</v>
      </c>
      <c r="H22" s="23"/>
      <c r="I22" s="37"/>
      <c r="J22" s="7"/>
      <c r="K22" s="133"/>
      <c r="L22" s="48"/>
      <c r="M22" s="132" t="s">
        <v>7</v>
      </c>
      <c r="N22" s="273"/>
      <c r="O22" s="274">
        <v>5</v>
      </c>
      <c r="P22" s="175">
        <f t="shared" si="20"/>
        <v>12</v>
      </c>
      <c r="Q22" s="280">
        <f>Q21+1</f>
        <v>19</v>
      </c>
      <c r="R22" s="279">
        <f t="shared" si="15"/>
        <v>26</v>
      </c>
      <c r="S22" s="274" t="s">
        <v>20</v>
      </c>
      <c r="T22" s="8"/>
      <c r="U22" s="15"/>
      <c r="V22" s="150"/>
      <c r="W22" s="41"/>
    </row>
    <row r="23" spans="1:23" ht="15" thickBot="1" x14ac:dyDescent="0.4">
      <c r="A23" s="132" t="s">
        <v>8</v>
      </c>
      <c r="B23" s="22"/>
      <c r="C23" s="39">
        <v>1</v>
      </c>
      <c r="D23" s="39">
        <f>D22+1</f>
        <v>8</v>
      </c>
      <c r="E23" s="38">
        <f t="shared" si="18"/>
        <v>15</v>
      </c>
      <c r="F23" s="38">
        <f t="shared" si="16"/>
        <v>22</v>
      </c>
      <c r="G23" s="38">
        <f t="shared" si="19"/>
        <v>29</v>
      </c>
      <c r="H23" s="23"/>
      <c r="I23" s="26"/>
      <c r="J23" s="254"/>
      <c r="K23" s="250"/>
      <c r="L23" s="48"/>
      <c r="M23" s="132" t="s">
        <v>8</v>
      </c>
      <c r="N23" s="273"/>
      <c r="O23" s="173">
        <f>O22+1</f>
        <v>6</v>
      </c>
      <c r="P23" s="176">
        <f t="shared" si="20"/>
        <v>13</v>
      </c>
      <c r="Q23" s="280">
        <f t="shared" si="15"/>
        <v>20</v>
      </c>
      <c r="R23" s="279">
        <f t="shared" si="15"/>
        <v>27</v>
      </c>
      <c r="S23" s="274"/>
      <c r="T23" s="8"/>
      <c r="U23" s="122"/>
      <c r="V23" s="151"/>
      <c r="W23" s="41"/>
    </row>
    <row r="24" spans="1:23" ht="15" thickBot="1" x14ac:dyDescent="0.4">
      <c r="A24" s="115" t="s">
        <v>0</v>
      </c>
      <c r="B24" s="240" t="s">
        <v>64</v>
      </c>
      <c r="C24" s="241"/>
      <c r="D24" s="241"/>
      <c r="E24" s="241"/>
      <c r="F24" s="241"/>
      <c r="G24" s="241"/>
      <c r="H24" s="242"/>
      <c r="I24" s="117" t="s">
        <v>1</v>
      </c>
      <c r="J24" s="243" t="s">
        <v>2</v>
      </c>
      <c r="K24" s="244"/>
      <c r="L24" s="48"/>
      <c r="M24" s="184" t="s">
        <v>0</v>
      </c>
      <c r="N24" s="264" t="s">
        <v>70</v>
      </c>
      <c r="O24" s="241"/>
      <c r="P24" s="241"/>
      <c r="Q24" s="241"/>
      <c r="R24" s="241"/>
      <c r="S24" s="241"/>
      <c r="T24" s="242"/>
      <c r="U24" s="117" t="s">
        <v>1</v>
      </c>
      <c r="V24" s="123" t="s">
        <v>2</v>
      </c>
      <c r="W24" s="41"/>
    </row>
    <row r="25" spans="1:23" ht="15" thickBot="1" x14ac:dyDescent="0.4">
      <c r="A25" s="124" t="s">
        <v>9</v>
      </c>
      <c r="B25" s="134"/>
      <c r="C25" s="113"/>
      <c r="D25" s="113">
        <v>6</v>
      </c>
      <c r="E25" s="113">
        <v>13</v>
      </c>
      <c r="F25" s="113">
        <v>20</v>
      </c>
      <c r="G25" s="113">
        <v>27</v>
      </c>
      <c r="H25" s="1"/>
      <c r="I25" s="50">
        <v>8</v>
      </c>
      <c r="J25" s="49" t="s">
        <v>46</v>
      </c>
      <c r="K25" s="135"/>
      <c r="L25" s="48"/>
      <c r="M25" s="124" t="s">
        <v>9</v>
      </c>
      <c r="N25" s="271"/>
      <c r="O25" s="272"/>
      <c r="P25" s="281">
        <v>7</v>
      </c>
      <c r="Q25" s="272">
        <v>14</v>
      </c>
      <c r="R25" s="272">
        <f>Q31+1</f>
        <v>21</v>
      </c>
      <c r="S25" s="272">
        <f>R31+1</f>
        <v>28</v>
      </c>
      <c r="T25" s="272"/>
      <c r="U25" s="15" t="s">
        <v>150</v>
      </c>
      <c r="V25" s="153" t="s">
        <v>158</v>
      </c>
      <c r="W25" s="41"/>
    </row>
    <row r="26" spans="1:23" ht="15" thickBot="1" x14ac:dyDescent="0.4">
      <c r="A26" s="131" t="s">
        <v>3</v>
      </c>
      <c r="B26" s="2"/>
      <c r="C26" s="38"/>
      <c r="D26" s="38">
        <f t="shared" ref="D26:G29" si="21">D25+1</f>
        <v>7</v>
      </c>
      <c r="E26" s="38">
        <v>14</v>
      </c>
      <c r="F26" s="38">
        <f t="shared" si="21"/>
        <v>21</v>
      </c>
      <c r="G26" s="38">
        <f t="shared" si="21"/>
        <v>28</v>
      </c>
      <c r="H26" s="1"/>
      <c r="I26" s="50"/>
      <c r="J26" s="49"/>
      <c r="K26" s="135"/>
      <c r="L26" s="48"/>
      <c r="M26" s="131" t="s">
        <v>3</v>
      </c>
      <c r="N26" s="273"/>
      <c r="O26" s="177">
        <f t="shared" ref="O26:P26" si="22">O25+1</f>
        <v>1</v>
      </c>
      <c r="P26" s="193">
        <f t="shared" si="22"/>
        <v>8</v>
      </c>
      <c r="Q26" s="190">
        <f t="shared" ref="P26:Q29" si="23">Q25+1</f>
        <v>15</v>
      </c>
      <c r="R26" s="280">
        <f t="shared" ref="R26" si="24">R25+1</f>
        <v>22</v>
      </c>
      <c r="S26" s="274">
        <f>S25+1</f>
        <v>29</v>
      </c>
      <c r="T26" s="280"/>
      <c r="U26" s="12" t="s">
        <v>135</v>
      </c>
      <c r="V26" s="154" t="s">
        <v>33</v>
      </c>
      <c r="W26" s="41"/>
    </row>
    <row r="27" spans="1:23" ht="15" thickBot="1" x14ac:dyDescent="0.4">
      <c r="A27" s="132" t="s">
        <v>4</v>
      </c>
      <c r="B27" s="2"/>
      <c r="C27" s="38">
        <v>1</v>
      </c>
      <c r="D27" s="45">
        <f t="shared" si="21"/>
        <v>8</v>
      </c>
      <c r="E27" s="38">
        <f t="shared" ref="E27:F27" si="25">E26+1</f>
        <v>15</v>
      </c>
      <c r="F27" s="38">
        <f t="shared" si="25"/>
        <v>22</v>
      </c>
      <c r="G27" s="38">
        <f t="shared" si="21"/>
        <v>29</v>
      </c>
      <c r="H27" s="1"/>
      <c r="I27" s="26"/>
      <c r="J27" s="7"/>
      <c r="K27" s="126"/>
      <c r="L27" s="48"/>
      <c r="M27" s="132" t="s">
        <v>4</v>
      </c>
      <c r="N27" s="273"/>
      <c r="O27" s="178">
        <f t="shared" ref="O27" si="26">O26+1</f>
        <v>2</v>
      </c>
      <c r="P27" s="194">
        <f t="shared" si="23"/>
        <v>9</v>
      </c>
      <c r="Q27" s="191">
        <f t="shared" si="23"/>
        <v>16</v>
      </c>
      <c r="R27" s="280">
        <f t="shared" ref="R27" si="27">R26+1</f>
        <v>23</v>
      </c>
      <c r="S27" s="274">
        <f t="shared" ref="R27:S30" si="28">S26+1</f>
        <v>30</v>
      </c>
      <c r="T27" s="282"/>
      <c r="U27" s="12">
        <v>9</v>
      </c>
      <c r="V27" s="150" t="s">
        <v>21</v>
      </c>
      <c r="W27" s="41"/>
    </row>
    <row r="28" spans="1:23" ht="15" thickBot="1" x14ac:dyDescent="0.4">
      <c r="A28" s="132" t="s">
        <v>5</v>
      </c>
      <c r="B28" s="2"/>
      <c r="C28" s="38">
        <v>2</v>
      </c>
      <c r="D28" s="38">
        <f t="shared" si="21"/>
        <v>9</v>
      </c>
      <c r="E28" s="38">
        <f t="shared" ref="E28:F28" si="29">E27+1</f>
        <v>16</v>
      </c>
      <c r="F28" s="38">
        <f t="shared" si="29"/>
        <v>23</v>
      </c>
      <c r="G28" s="38">
        <f t="shared" si="21"/>
        <v>30</v>
      </c>
      <c r="H28" s="1"/>
      <c r="I28" s="26"/>
      <c r="J28" s="7"/>
      <c r="K28" s="126"/>
      <c r="L28" s="48"/>
      <c r="M28" s="132" t="s">
        <v>5</v>
      </c>
      <c r="N28" s="273"/>
      <c r="O28" s="178">
        <f t="shared" ref="O28:O31" si="30">O27+1</f>
        <v>3</v>
      </c>
      <c r="P28" s="194">
        <f t="shared" si="23"/>
        <v>10</v>
      </c>
      <c r="Q28" s="191">
        <f t="shared" si="23"/>
        <v>17</v>
      </c>
      <c r="R28" s="280">
        <f t="shared" ref="R28" si="31">R27+1</f>
        <v>24</v>
      </c>
      <c r="S28" s="274">
        <f t="shared" si="28"/>
        <v>31</v>
      </c>
      <c r="T28" s="282"/>
      <c r="U28" s="12">
        <v>10</v>
      </c>
      <c r="V28" s="154" t="s">
        <v>134</v>
      </c>
      <c r="W28" s="41"/>
    </row>
    <row r="29" spans="1:23" ht="15" thickBot="1" x14ac:dyDescent="0.4">
      <c r="A29" s="132" t="s">
        <v>6</v>
      </c>
      <c r="B29" s="2"/>
      <c r="C29" s="38">
        <v>3</v>
      </c>
      <c r="D29" s="38">
        <f t="shared" si="21"/>
        <v>10</v>
      </c>
      <c r="E29" s="38">
        <f t="shared" ref="E29:F29" si="32">E28+1</f>
        <v>17</v>
      </c>
      <c r="F29" s="38">
        <f t="shared" si="32"/>
        <v>24</v>
      </c>
      <c r="G29" s="38"/>
      <c r="H29" s="1"/>
      <c r="I29" s="26"/>
      <c r="J29" s="7"/>
      <c r="K29" s="126"/>
      <c r="L29" s="48"/>
      <c r="M29" s="132" t="s">
        <v>6</v>
      </c>
      <c r="N29" s="273"/>
      <c r="O29" s="178">
        <f t="shared" si="30"/>
        <v>4</v>
      </c>
      <c r="P29" s="194">
        <f t="shared" si="23"/>
        <v>11</v>
      </c>
      <c r="Q29" s="191">
        <f t="shared" ref="Q29" si="33">Q28+1</f>
        <v>18</v>
      </c>
      <c r="R29" s="280">
        <f t="shared" si="28"/>
        <v>25</v>
      </c>
      <c r="S29" s="274"/>
      <c r="T29" s="282"/>
      <c r="U29" s="12">
        <v>11</v>
      </c>
      <c r="V29" s="154" t="s">
        <v>60</v>
      </c>
      <c r="W29" s="41"/>
    </row>
    <row r="30" spans="1:23" ht="15" thickBot="1" x14ac:dyDescent="0.4">
      <c r="A30" s="132" t="s">
        <v>7</v>
      </c>
      <c r="B30" s="2"/>
      <c r="C30" s="38">
        <v>4</v>
      </c>
      <c r="D30" s="38">
        <f>D29+1</f>
        <v>11</v>
      </c>
      <c r="E30" s="38">
        <f t="shared" ref="E30:F30" si="34">E29+1</f>
        <v>18</v>
      </c>
      <c r="F30" s="38">
        <f t="shared" si="34"/>
        <v>25</v>
      </c>
      <c r="G30" s="38"/>
      <c r="H30" s="1"/>
      <c r="I30" s="26"/>
      <c r="J30" s="7"/>
      <c r="K30" s="126"/>
      <c r="L30" s="48"/>
      <c r="M30" s="132" t="s">
        <v>7</v>
      </c>
      <c r="N30" s="273"/>
      <c r="O30" s="178">
        <f t="shared" si="30"/>
        <v>5</v>
      </c>
      <c r="P30" s="195">
        <f t="shared" ref="P30:Q31" si="35">P29+1</f>
        <v>12</v>
      </c>
      <c r="Q30" s="191">
        <f t="shared" si="35"/>
        <v>19</v>
      </c>
      <c r="R30" s="189">
        <f t="shared" si="28"/>
        <v>26</v>
      </c>
      <c r="S30" s="274"/>
      <c r="T30" s="282"/>
      <c r="U30" s="34" t="s">
        <v>151</v>
      </c>
      <c r="V30" s="154" t="s">
        <v>35</v>
      </c>
      <c r="W30" s="41"/>
    </row>
    <row r="31" spans="1:23" ht="15" thickBot="1" x14ac:dyDescent="0.4">
      <c r="A31" s="132" t="s">
        <v>8</v>
      </c>
      <c r="B31" s="2"/>
      <c r="C31" s="39">
        <v>5</v>
      </c>
      <c r="D31" s="38">
        <f>D30+1</f>
        <v>12</v>
      </c>
      <c r="E31" s="38">
        <f t="shared" ref="E31:F31" si="36">E30+1</f>
        <v>19</v>
      </c>
      <c r="F31" s="38">
        <f t="shared" si="36"/>
        <v>26</v>
      </c>
      <c r="G31" s="38"/>
      <c r="H31" s="27"/>
      <c r="I31" s="26"/>
      <c r="J31" s="7"/>
      <c r="K31" s="126"/>
      <c r="L31" s="48"/>
      <c r="M31" s="132" t="s">
        <v>8</v>
      </c>
      <c r="N31" s="273"/>
      <c r="O31" s="179">
        <f t="shared" si="30"/>
        <v>6</v>
      </c>
      <c r="P31" s="196">
        <f t="shared" si="35"/>
        <v>13</v>
      </c>
      <c r="Q31" s="192">
        <f t="shared" si="35"/>
        <v>20</v>
      </c>
      <c r="R31" s="280">
        <f t="shared" ref="R31" si="37">R30+1</f>
        <v>27</v>
      </c>
      <c r="S31" s="272"/>
      <c r="T31" s="272"/>
      <c r="U31" s="12">
        <v>26</v>
      </c>
      <c r="V31" s="154" t="s">
        <v>149</v>
      </c>
      <c r="W31" s="41"/>
    </row>
    <row r="32" spans="1:23" ht="15" thickBot="1" x14ac:dyDescent="0.4">
      <c r="A32" s="132"/>
      <c r="B32" s="2"/>
      <c r="C32" s="38"/>
      <c r="D32" s="38"/>
      <c r="E32" s="38"/>
      <c r="F32" s="38"/>
      <c r="G32" s="38"/>
      <c r="H32" s="27"/>
      <c r="I32" s="37"/>
      <c r="J32" s="7"/>
      <c r="K32" s="126"/>
      <c r="L32" s="48"/>
      <c r="M32" s="132"/>
      <c r="N32" s="273"/>
      <c r="O32" s="274"/>
      <c r="P32" s="274"/>
      <c r="Q32" s="274"/>
      <c r="R32" s="274"/>
      <c r="S32" s="272"/>
      <c r="T32" s="274"/>
      <c r="U32" s="12"/>
      <c r="V32" s="154"/>
      <c r="W32" s="41"/>
    </row>
    <row r="33" spans="1:24" ht="15" thickBot="1" x14ac:dyDescent="0.4">
      <c r="A33" s="115" t="s">
        <v>0</v>
      </c>
      <c r="B33" s="240" t="s">
        <v>65</v>
      </c>
      <c r="C33" s="241"/>
      <c r="D33" s="241"/>
      <c r="E33" s="241"/>
      <c r="F33" s="241"/>
      <c r="G33" s="241"/>
      <c r="H33" s="242"/>
      <c r="I33" s="116" t="s">
        <v>1</v>
      </c>
      <c r="J33" s="243" t="s">
        <v>2</v>
      </c>
      <c r="K33" s="244"/>
      <c r="L33" s="48"/>
      <c r="M33" s="115" t="s">
        <v>0</v>
      </c>
      <c r="N33" s="240" t="s">
        <v>71</v>
      </c>
      <c r="O33" s="241"/>
      <c r="P33" s="241"/>
      <c r="Q33" s="241"/>
      <c r="R33" s="241"/>
      <c r="S33" s="241"/>
      <c r="T33" s="242"/>
      <c r="U33" s="117" t="s">
        <v>1</v>
      </c>
      <c r="V33" s="121" t="s">
        <v>2</v>
      </c>
      <c r="W33" s="41"/>
    </row>
    <row r="34" spans="1:24" ht="15" thickBot="1" x14ac:dyDescent="0.4">
      <c r="A34" s="124" t="s">
        <v>9</v>
      </c>
      <c r="B34" s="134"/>
      <c r="C34" s="38"/>
      <c r="D34" s="113">
        <v>4</v>
      </c>
      <c r="E34" s="113">
        <v>11</v>
      </c>
      <c r="F34" s="113">
        <v>18</v>
      </c>
      <c r="G34" s="113">
        <v>25</v>
      </c>
      <c r="H34" s="54"/>
      <c r="I34" s="14" t="s">
        <v>75</v>
      </c>
      <c r="J34" s="36" t="s">
        <v>153</v>
      </c>
      <c r="K34" s="41"/>
      <c r="L34" s="48"/>
      <c r="M34" s="124" t="s">
        <v>9</v>
      </c>
      <c r="N34" s="271"/>
      <c r="O34" s="272"/>
      <c r="P34" s="272">
        <f>O40+1</f>
        <v>4</v>
      </c>
      <c r="Q34" s="272">
        <f>P40+1</f>
        <v>11</v>
      </c>
      <c r="R34" s="272">
        <f>Q40+1</f>
        <v>18</v>
      </c>
      <c r="S34" s="272">
        <f>R40+1</f>
        <v>25</v>
      </c>
      <c r="T34" s="8"/>
      <c r="U34" s="25">
        <v>3</v>
      </c>
      <c r="V34" s="155" t="s">
        <v>55</v>
      </c>
      <c r="W34" s="41"/>
    </row>
    <row r="35" spans="1:24" ht="15" thickBot="1" x14ac:dyDescent="0.4">
      <c r="A35" s="131" t="s">
        <v>3</v>
      </c>
      <c r="B35" s="2"/>
      <c r="C35" s="38"/>
      <c r="D35" s="177">
        <f t="shared" ref="D35:G40" si="38">D34+1</f>
        <v>5</v>
      </c>
      <c r="E35" s="38">
        <f>E34+1</f>
        <v>12</v>
      </c>
      <c r="F35" s="38">
        <f>F34+1</f>
        <v>19</v>
      </c>
      <c r="G35" s="38">
        <f>G34+1</f>
        <v>26</v>
      </c>
      <c r="H35" s="28"/>
      <c r="I35" s="40">
        <v>15</v>
      </c>
      <c r="J35" s="21" t="s">
        <v>31</v>
      </c>
      <c r="K35" s="41"/>
      <c r="L35" s="48"/>
      <c r="M35" s="131" t="s">
        <v>3</v>
      </c>
      <c r="N35" s="273"/>
      <c r="O35" s="274"/>
      <c r="P35" s="169">
        <f t="shared" ref="P35:P38" si="39">P34+1</f>
        <v>5</v>
      </c>
      <c r="Q35" s="45">
        <f t="shared" ref="Q35:S37" si="40">Q34+1</f>
        <v>12</v>
      </c>
      <c r="R35" s="45">
        <f t="shared" si="40"/>
        <v>19</v>
      </c>
      <c r="S35" s="45">
        <f t="shared" si="40"/>
        <v>26</v>
      </c>
      <c r="T35" s="8"/>
      <c r="U35" s="25">
        <v>21</v>
      </c>
      <c r="V35" s="155" t="s">
        <v>22</v>
      </c>
      <c r="W35" s="41"/>
    </row>
    <row r="36" spans="1:24" ht="15" thickBot="1" x14ac:dyDescent="0.4">
      <c r="A36" s="132" t="s">
        <v>4</v>
      </c>
      <c r="B36" s="2"/>
      <c r="C36" s="38"/>
      <c r="D36" s="178">
        <f t="shared" si="38"/>
        <v>6</v>
      </c>
      <c r="E36" s="38">
        <f t="shared" si="38"/>
        <v>13</v>
      </c>
      <c r="F36" s="38">
        <f t="shared" si="38"/>
        <v>20</v>
      </c>
      <c r="G36" s="38">
        <f t="shared" si="38"/>
        <v>27</v>
      </c>
      <c r="H36" s="28"/>
      <c r="I36" s="20" t="s">
        <v>47</v>
      </c>
      <c r="J36" s="7" t="s">
        <v>48</v>
      </c>
      <c r="K36" s="126"/>
      <c r="L36" s="48"/>
      <c r="M36" s="132" t="s">
        <v>4</v>
      </c>
      <c r="N36" s="273"/>
      <c r="O36" s="283"/>
      <c r="P36" s="169">
        <f t="shared" si="39"/>
        <v>6</v>
      </c>
      <c r="Q36" s="45">
        <f t="shared" si="40"/>
        <v>13</v>
      </c>
      <c r="R36" s="45">
        <f t="shared" si="40"/>
        <v>20</v>
      </c>
      <c r="S36" s="170">
        <f t="shared" ref="S36" si="41">S35+1</f>
        <v>27</v>
      </c>
      <c r="T36" s="8"/>
      <c r="U36" s="284" t="s">
        <v>147</v>
      </c>
      <c r="V36" s="156" t="s">
        <v>82</v>
      </c>
      <c r="W36" s="41"/>
    </row>
    <row r="37" spans="1:24" ht="15" thickBot="1" x14ac:dyDescent="0.4">
      <c r="A37" s="132" t="s">
        <v>5</v>
      </c>
      <c r="B37" s="2"/>
      <c r="C37" s="38"/>
      <c r="D37" s="178">
        <f t="shared" si="38"/>
        <v>7</v>
      </c>
      <c r="E37" s="38">
        <v>14</v>
      </c>
      <c r="F37" s="38">
        <f t="shared" si="38"/>
        <v>21</v>
      </c>
      <c r="G37" s="45">
        <f t="shared" si="38"/>
        <v>28</v>
      </c>
      <c r="H37" s="54"/>
      <c r="I37" s="14">
        <v>28</v>
      </c>
      <c r="J37" s="21" t="s">
        <v>49</v>
      </c>
      <c r="K37" s="41"/>
      <c r="L37" s="48"/>
      <c r="M37" s="132" t="s">
        <v>5</v>
      </c>
      <c r="N37" s="273"/>
      <c r="O37" s="274"/>
      <c r="P37" s="169">
        <f t="shared" si="39"/>
        <v>7</v>
      </c>
      <c r="Q37" s="45">
        <f t="shared" si="40"/>
        <v>14</v>
      </c>
      <c r="R37" s="171">
        <f t="shared" si="40"/>
        <v>21</v>
      </c>
      <c r="S37" s="170">
        <f t="shared" ref="S37:S39" si="42">S36+1</f>
        <v>28</v>
      </c>
      <c r="T37" s="8"/>
      <c r="U37" s="284" t="s">
        <v>80</v>
      </c>
      <c r="V37" s="156" t="s">
        <v>81</v>
      </c>
      <c r="W37" s="41"/>
      <c r="X37" t="s">
        <v>20</v>
      </c>
    </row>
    <row r="38" spans="1:24" ht="15" thickBot="1" x14ac:dyDescent="0.4">
      <c r="A38" s="132" t="s">
        <v>6</v>
      </c>
      <c r="B38" s="2"/>
      <c r="C38" s="38">
        <v>1</v>
      </c>
      <c r="D38" s="178">
        <f t="shared" si="38"/>
        <v>8</v>
      </c>
      <c r="E38" s="45">
        <f t="shared" si="38"/>
        <v>15</v>
      </c>
      <c r="F38" s="38">
        <f t="shared" si="38"/>
        <v>22</v>
      </c>
      <c r="G38" s="38">
        <f t="shared" si="38"/>
        <v>29</v>
      </c>
      <c r="H38" s="28"/>
      <c r="I38" s="40"/>
      <c r="J38" s="21"/>
      <c r="K38" s="41"/>
      <c r="L38" s="48"/>
      <c r="M38" s="132" t="s">
        <v>6</v>
      </c>
      <c r="N38" s="273"/>
      <c r="O38" s="285">
        <f t="shared" ref="O38:O40" si="43">O37+1</f>
        <v>1</v>
      </c>
      <c r="P38" s="169">
        <f t="shared" si="39"/>
        <v>8</v>
      </c>
      <c r="Q38" s="45">
        <f t="shared" ref="Q38:R39" si="44">Q37+1</f>
        <v>15</v>
      </c>
      <c r="R38" s="172">
        <f t="shared" si="44"/>
        <v>22</v>
      </c>
      <c r="S38" s="170">
        <f t="shared" si="42"/>
        <v>29</v>
      </c>
      <c r="T38" s="8"/>
      <c r="U38" s="284" t="s">
        <v>128</v>
      </c>
      <c r="V38" s="156" t="s">
        <v>154</v>
      </c>
      <c r="W38" s="41"/>
    </row>
    <row r="39" spans="1:24" ht="15" thickBot="1" x14ac:dyDescent="0.4">
      <c r="A39" s="132" t="s">
        <v>7</v>
      </c>
      <c r="B39" s="2"/>
      <c r="C39" s="38">
        <v>2</v>
      </c>
      <c r="D39" s="178">
        <f t="shared" si="38"/>
        <v>9</v>
      </c>
      <c r="E39" s="38">
        <f t="shared" si="38"/>
        <v>16</v>
      </c>
      <c r="F39" s="38">
        <f t="shared" si="38"/>
        <v>23</v>
      </c>
      <c r="G39" s="38">
        <f t="shared" si="38"/>
        <v>30</v>
      </c>
      <c r="H39" s="54"/>
      <c r="I39" s="17"/>
      <c r="J39" s="254"/>
      <c r="K39" s="250"/>
      <c r="L39" s="48"/>
      <c r="M39" s="132" t="s">
        <v>7</v>
      </c>
      <c r="N39" s="273"/>
      <c r="O39" s="285">
        <f t="shared" si="43"/>
        <v>2</v>
      </c>
      <c r="P39" s="45">
        <f t="shared" ref="P39" si="45">P38+1</f>
        <v>9</v>
      </c>
      <c r="Q39" s="45">
        <f t="shared" si="44"/>
        <v>16</v>
      </c>
      <c r="R39" s="45">
        <f t="shared" si="44"/>
        <v>23</v>
      </c>
      <c r="S39" s="170">
        <f t="shared" si="42"/>
        <v>30</v>
      </c>
      <c r="T39" s="8"/>
      <c r="U39" s="284"/>
      <c r="V39" s="156"/>
      <c r="W39" s="41"/>
    </row>
    <row r="40" spans="1:24" ht="15" thickBot="1" x14ac:dyDescent="0.4">
      <c r="A40" s="132" t="s">
        <v>8</v>
      </c>
      <c r="B40" s="2"/>
      <c r="C40" s="38">
        <v>3</v>
      </c>
      <c r="D40" s="179">
        <f t="shared" si="38"/>
        <v>10</v>
      </c>
      <c r="E40" s="38">
        <f t="shared" si="38"/>
        <v>17</v>
      </c>
      <c r="F40" s="38">
        <f t="shared" si="38"/>
        <v>24</v>
      </c>
      <c r="G40" s="38">
        <f t="shared" si="38"/>
        <v>31</v>
      </c>
      <c r="H40" s="54"/>
      <c r="I40" s="25"/>
      <c r="J40" s="265"/>
      <c r="K40" s="266"/>
      <c r="L40" s="48"/>
      <c r="M40" s="132" t="s">
        <v>8</v>
      </c>
      <c r="N40" s="273"/>
      <c r="O40" s="280">
        <f t="shared" si="43"/>
        <v>3</v>
      </c>
      <c r="P40" s="45">
        <f>P39+1</f>
        <v>10</v>
      </c>
      <c r="Q40" s="45">
        <f>Q39+1</f>
        <v>17</v>
      </c>
      <c r="R40" s="45">
        <f>R39+1</f>
        <v>24</v>
      </c>
      <c r="S40" s="274"/>
      <c r="T40" s="8"/>
      <c r="U40" s="25"/>
      <c r="V40" s="155"/>
      <c r="W40" s="41"/>
    </row>
    <row r="41" spans="1:24" ht="15" thickBot="1" x14ac:dyDescent="0.4">
      <c r="A41" s="115" t="s">
        <v>0</v>
      </c>
      <c r="B41" s="240" t="s">
        <v>66</v>
      </c>
      <c r="C41" s="241"/>
      <c r="D41" s="241"/>
      <c r="E41" s="241"/>
      <c r="F41" s="241"/>
      <c r="G41" s="241"/>
      <c r="H41" s="242"/>
      <c r="I41" s="116" t="s">
        <v>1</v>
      </c>
      <c r="J41" s="243" t="s">
        <v>2</v>
      </c>
      <c r="K41" s="244"/>
      <c r="L41" s="48"/>
      <c r="M41" s="115" t="s">
        <v>0</v>
      </c>
      <c r="N41" s="240" t="s">
        <v>72</v>
      </c>
      <c r="O41" s="241"/>
      <c r="P41" s="241"/>
      <c r="Q41" s="241"/>
      <c r="R41" s="241"/>
      <c r="S41" s="241"/>
      <c r="T41" s="242"/>
      <c r="U41" s="117" t="s">
        <v>1</v>
      </c>
      <c r="V41" s="121" t="s">
        <v>2</v>
      </c>
      <c r="W41" s="41"/>
    </row>
    <row r="42" spans="1:24" ht="15" thickBot="1" x14ac:dyDescent="0.4">
      <c r="A42" s="124" t="s">
        <v>9</v>
      </c>
      <c r="B42" s="110"/>
      <c r="C42" s="38"/>
      <c r="D42" s="113">
        <v>1</v>
      </c>
      <c r="E42" s="113">
        <v>8</v>
      </c>
      <c r="F42" s="113">
        <v>15</v>
      </c>
      <c r="G42" s="113">
        <v>22</v>
      </c>
      <c r="H42" s="118">
        <v>29</v>
      </c>
      <c r="I42" s="51">
        <v>10</v>
      </c>
      <c r="J42" s="256" t="s">
        <v>51</v>
      </c>
      <c r="K42" s="257"/>
      <c r="L42" s="48"/>
      <c r="M42" s="124" t="s">
        <v>9</v>
      </c>
      <c r="N42" s="271"/>
      <c r="O42" s="272"/>
      <c r="P42" s="118">
        <f>O48+1</f>
        <v>2</v>
      </c>
      <c r="Q42" s="272">
        <f>P48+1</f>
        <v>9</v>
      </c>
      <c r="R42" s="272">
        <f>Q48+1</f>
        <v>16</v>
      </c>
      <c r="S42" s="272">
        <f>R48+1</f>
        <v>23</v>
      </c>
      <c r="T42" s="272">
        <f>S48+1</f>
        <v>30</v>
      </c>
      <c r="U42" s="15">
        <v>1</v>
      </c>
      <c r="V42" s="136" t="s">
        <v>23</v>
      </c>
      <c r="W42" s="41"/>
    </row>
    <row r="43" spans="1:24" ht="15" thickBot="1" x14ac:dyDescent="0.4">
      <c r="A43" s="131" t="s">
        <v>3</v>
      </c>
      <c r="B43" s="42"/>
      <c r="C43" s="38"/>
      <c r="D43" s="38">
        <f t="shared" ref="D43:H43" si="46">D42+1</f>
        <v>2</v>
      </c>
      <c r="E43" s="38">
        <f t="shared" si="46"/>
        <v>9</v>
      </c>
      <c r="F43" s="38">
        <f t="shared" si="46"/>
        <v>16</v>
      </c>
      <c r="G43" s="38">
        <f t="shared" si="46"/>
        <v>23</v>
      </c>
      <c r="H43" s="38">
        <f t="shared" si="46"/>
        <v>30</v>
      </c>
      <c r="I43" s="18">
        <v>25</v>
      </c>
      <c r="J43" s="256" t="s">
        <v>16</v>
      </c>
      <c r="K43" s="257"/>
      <c r="L43" s="48"/>
      <c r="M43" s="131" t="s">
        <v>3</v>
      </c>
      <c r="N43" s="273"/>
      <c r="O43" s="274"/>
      <c r="P43" s="177">
        <f t="shared" ref="P43:P48" si="47">P42+1</f>
        <v>3</v>
      </c>
      <c r="Q43" s="274">
        <f t="shared" ref="Q43:T48" si="48">Q42+1</f>
        <v>10</v>
      </c>
      <c r="R43" s="166">
        <f t="shared" si="48"/>
        <v>17</v>
      </c>
      <c r="S43" s="274">
        <f t="shared" si="48"/>
        <v>24</v>
      </c>
      <c r="T43" s="274">
        <f t="shared" si="48"/>
        <v>31</v>
      </c>
      <c r="U43" s="15">
        <v>2</v>
      </c>
      <c r="V43" s="136" t="s">
        <v>56</v>
      </c>
      <c r="W43" s="41"/>
    </row>
    <row r="44" spans="1:24" ht="15" thickBot="1" x14ac:dyDescent="0.4">
      <c r="A44" s="132" t="s">
        <v>4</v>
      </c>
      <c r="B44" s="42"/>
      <c r="C44" s="38"/>
      <c r="D44" s="38">
        <f t="shared" ref="D44:G44" si="49">D43+1</f>
        <v>3</v>
      </c>
      <c r="E44" s="45">
        <f t="shared" si="49"/>
        <v>10</v>
      </c>
      <c r="F44" s="38">
        <f t="shared" si="49"/>
        <v>17</v>
      </c>
      <c r="G44" s="38">
        <f t="shared" si="49"/>
        <v>24</v>
      </c>
      <c r="H44" s="8"/>
      <c r="I44" s="18">
        <v>29</v>
      </c>
      <c r="J44" s="256" t="s">
        <v>50</v>
      </c>
      <c r="K44" s="257"/>
      <c r="L44" s="48"/>
      <c r="M44" s="132" t="s">
        <v>4</v>
      </c>
      <c r="N44" s="273"/>
      <c r="O44" s="274"/>
      <c r="P44" s="178">
        <f t="shared" si="47"/>
        <v>4</v>
      </c>
      <c r="Q44" s="276">
        <f t="shared" si="48"/>
        <v>11</v>
      </c>
      <c r="R44" s="274">
        <f t="shared" si="48"/>
        <v>18</v>
      </c>
      <c r="S44" s="276">
        <f t="shared" si="48"/>
        <v>25</v>
      </c>
      <c r="T44" s="8"/>
      <c r="U44" s="15" t="s">
        <v>136</v>
      </c>
      <c r="V44" s="157" t="s">
        <v>155</v>
      </c>
      <c r="W44" s="41"/>
    </row>
    <row r="45" spans="1:24" ht="15" thickBot="1" x14ac:dyDescent="0.4">
      <c r="A45" s="132" t="s">
        <v>5</v>
      </c>
      <c r="B45" s="42"/>
      <c r="C45" s="38"/>
      <c r="D45" s="38">
        <f t="shared" ref="D45:G45" si="50">D44+1</f>
        <v>4</v>
      </c>
      <c r="E45" s="38">
        <f t="shared" si="50"/>
        <v>11</v>
      </c>
      <c r="F45" s="38">
        <f t="shared" si="50"/>
        <v>18</v>
      </c>
      <c r="G45" s="45">
        <f t="shared" si="50"/>
        <v>25</v>
      </c>
      <c r="H45" s="8"/>
      <c r="I45" s="18">
        <v>29</v>
      </c>
      <c r="J45" s="256" t="s">
        <v>50</v>
      </c>
      <c r="K45" s="257"/>
      <c r="L45" s="48"/>
      <c r="M45" s="132" t="s">
        <v>5</v>
      </c>
      <c r="N45" s="273"/>
      <c r="O45" s="274"/>
      <c r="P45" s="179">
        <f t="shared" si="47"/>
        <v>5</v>
      </c>
      <c r="Q45" s="276">
        <f t="shared" si="48"/>
        <v>12</v>
      </c>
      <c r="R45" s="274">
        <f t="shared" si="48"/>
        <v>19</v>
      </c>
      <c r="S45" s="276">
        <f t="shared" si="48"/>
        <v>26</v>
      </c>
      <c r="T45" s="8"/>
      <c r="U45" s="15">
        <v>6</v>
      </c>
      <c r="V45" s="136" t="s">
        <v>38</v>
      </c>
      <c r="W45" s="41"/>
    </row>
    <row r="46" spans="1:24" ht="15" thickBot="1" x14ac:dyDescent="0.4">
      <c r="A46" s="132" t="s">
        <v>6</v>
      </c>
      <c r="B46" s="42"/>
      <c r="C46" s="38"/>
      <c r="D46" s="38">
        <f t="shared" ref="D46:G46" si="51">D45+1</f>
        <v>5</v>
      </c>
      <c r="E46" s="38">
        <f t="shared" si="51"/>
        <v>12</v>
      </c>
      <c r="F46" s="38">
        <f t="shared" si="51"/>
        <v>19</v>
      </c>
      <c r="G46" s="38">
        <f t="shared" si="51"/>
        <v>26</v>
      </c>
      <c r="H46" s="8"/>
      <c r="I46" s="17"/>
      <c r="J46" s="53"/>
      <c r="K46" s="136"/>
      <c r="L46" s="48"/>
      <c r="M46" s="132" t="s">
        <v>6</v>
      </c>
      <c r="N46" s="273"/>
      <c r="O46" s="272"/>
      <c r="P46" s="167">
        <f t="shared" si="47"/>
        <v>6</v>
      </c>
      <c r="Q46" s="276">
        <f t="shared" si="48"/>
        <v>13</v>
      </c>
      <c r="R46" s="166">
        <f t="shared" si="48"/>
        <v>20</v>
      </c>
      <c r="S46" s="276">
        <f t="shared" si="48"/>
        <v>27</v>
      </c>
      <c r="T46" s="8"/>
      <c r="U46" s="15">
        <v>17</v>
      </c>
      <c r="V46" s="136" t="s">
        <v>39</v>
      </c>
      <c r="W46" s="41"/>
    </row>
    <row r="47" spans="1:24" ht="15" thickBot="1" x14ac:dyDescent="0.4">
      <c r="A47" s="132" t="s">
        <v>7</v>
      </c>
      <c r="B47" s="42"/>
      <c r="C47" s="38"/>
      <c r="D47" s="38">
        <f t="shared" ref="D47:G47" si="52">D46+1</f>
        <v>6</v>
      </c>
      <c r="E47" s="38">
        <f t="shared" si="52"/>
        <v>13</v>
      </c>
      <c r="F47" s="38">
        <f t="shared" si="52"/>
        <v>20</v>
      </c>
      <c r="G47" s="38">
        <f t="shared" si="52"/>
        <v>27</v>
      </c>
      <c r="H47" s="4"/>
      <c r="I47" s="18"/>
      <c r="J47" s="258"/>
      <c r="K47" s="259"/>
      <c r="L47" s="48"/>
      <c r="M47" s="132" t="s">
        <v>7</v>
      </c>
      <c r="N47" s="273"/>
      <c r="O47" s="271"/>
      <c r="P47" s="177">
        <f t="shared" si="47"/>
        <v>7</v>
      </c>
      <c r="Q47" s="276">
        <v>14</v>
      </c>
      <c r="R47" s="274">
        <f t="shared" si="48"/>
        <v>21</v>
      </c>
      <c r="S47" s="276">
        <f t="shared" si="48"/>
        <v>28</v>
      </c>
      <c r="T47" s="8"/>
      <c r="U47" s="15">
        <v>20</v>
      </c>
      <c r="V47" s="136" t="s">
        <v>40</v>
      </c>
      <c r="W47" s="41"/>
    </row>
    <row r="48" spans="1:24" ht="15" thickBot="1" x14ac:dyDescent="0.4">
      <c r="A48" s="132" t="s">
        <v>8</v>
      </c>
      <c r="B48" s="42"/>
      <c r="C48" s="38"/>
      <c r="D48" s="38">
        <f t="shared" ref="D48:G48" si="53">D47+1</f>
        <v>7</v>
      </c>
      <c r="E48" s="38">
        <v>14</v>
      </c>
      <c r="F48" s="38">
        <f t="shared" si="53"/>
        <v>21</v>
      </c>
      <c r="G48" s="38">
        <f t="shared" si="53"/>
        <v>28</v>
      </c>
      <c r="H48" s="8"/>
      <c r="I48" s="17"/>
      <c r="J48" s="119"/>
      <c r="K48" s="137"/>
      <c r="L48" s="48"/>
      <c r="M48" s="132" t="s">
        <v>8</v>
      </c>
      <c r="N48" s="273"/>
      <c r="O48" s="173">
        <v>1</v>
      </c>
      <c r="P48" s="179">
        <f t="shared" si="47"/>
        <v>8</v>
      </c>
      <c r="Q48" s="274">
        <f t="shared" si="48"/>
        <v>15</v>
      </c>
      <c r="R48" s="274">
        <f t="shared" si="48"/>
        <v>22</v>
      </c>
      <c r="S48" s="276">
        <f t="shared" si="48"/>
        <v>29</v>
      </c>
      <c r="T48" s="8"/>
      <c r="U48" s="15"/>
      <c r="V48" s="136"/>
      <c r="W48" s="41"/>
    </row>
    <row r="49" spans="1:28" ht="15" thickBot="1" x14ac:dyDescent="0.4">
      <c r="A49" s="115" t="s">
        <v>0</v>
      </c>
      <c r="B49" s="240" t="s">
        <v>67</v>
      </c>
      <c r="C49" s="241"/>
      <c r="D49" s="241"/>
      <c r="E49" s="241"/>
      <c r="F49" s="241"/>
      <c r="G49" s="241"/>
      <c r="H49" s="242"/>
      <c r="I49" s="116" t="s">
        <v>1</v>
      </c>
      <c r="J49" s="243" t="s">
        <v>2</v>
      </c>
      <c r="K49" s="244"/>
      <c r="L49" s="48"/>
      <c r="M49" s="115" t="s">
        <v>0</v>
      </c>
      <c r="N49" s="240" t="s">
        <v>73</v>
      </c>
      <c r="O49" s="241"/>
      <c r="P49" s="241"/>
      <c r="Q49" s="241"/>
      <c r="R49" s="241"/>
      <c r="S49" s="241"/>
      <c r="T49" s="242"/>
      <c r="U49" s="287" t="s">
        <v>1</v>
      </c>
      <c r="V49" s="121" t="s">
        <v>2</v>
      </c>
      <c r="W49" s="41"/>
    </row>
    <row r="50" spans="1:28" ht="15" thickBot="1" x14ac:dyDescent="0.4">
      <c r="A50" s="138" t="s">
        <v>9</v>
      </c>
      <c r="B50" s="120"/>
      <c r="C50" s="113"/>
      <c r="D50" s="113">
        <v>6</v>
      </c>
      <c r="E50" s="113">
        <v>13</v>
      </c>
      <c r="F50" s="113">
        <v>20</v>
      </c>
      <c r="G50" s="113">
        <v>27</v>
      </c>
      <c r="H50" s="8"/>
      <c r="I50" s="15">
        <v>3</v>
      </c>
      <c r="J50" s="268" t="s">
        <v>53</v>
      </c>
      <c r="K50" s="269"/>
      <c r="L50" s="48"/>
      <c r="M50" s="165" t="s">
        <v>9</v>
      </c>
      <c r="N50" s="271"/>
      <c r="O50" s="272"/>
      <c r="P50" s="166">
        <v>6</v>
      </c>
      <c r="Q50" s="272">
        <f>P56+1</f>
        <v>13</v>
      </c>
      <c r="R50" s="272">
        <f>Q56+1</f>
        <v>20</v>
      </c>
      <c r="S50" s="272">
        <f>R56+1</f>
        <v>27</v>
      </c>
      <c r="T50" s="282"/>
      <c r="U50" s="288">
        <v>1</v>
      </c>
      <c r="V50" s="136" t="s">
        <v>61</v>
      </c>
      <c r="W50" s="41"/>
    </row>
    <row r="51" spans="1:28" ht="15" thickBot="1" x14ac:dyDescent="0.4">
      <c r="A51" s="139" t="s">
        <v>3</v>
      </c>
      <c r="B51" s="9"/>
      <c r="C51" s="38"/>
      <c r="D51" s="177">
        <f t="shared" ref="D51:E55" si="54">D50+1</f>
        <v>7</v>
      </c>
      <c r="E51" s="38">
        <v>14</v>
      </c>
      <c r="F51" s="111">
        <f t="shared" ref="F51:G56" si="55">F50+1</f>
        <v>21</v>
      </c>
      <c r="G51" s="111">
        <f t="shared" si="55"/>
        <v>28</v>
      </c>
      <c r="H51" s="8"/>
      <c r="I51" s="15" t="s">
        <v>76</v>
      </c>
      <c r="J51" s="268" t="s">
        <v>162</v>
      </c>
      <c r="K51" s="269"/>
      <c r="L51" s="48"/>
      <c r="M51" s="131" t="s">
        <v>3</v>
      </c>
      <c r="N51" s="273"/>
      <c r="O51" s="271"/>
      <c r="P51" s="177">
        <f t="shared" ref="P51" si="56">P50+1</f>
        <v>7</v>
      </c>
      <c r="Q51" s="276">
        <v>14</v>
      </c>
      <c r="R51" s="286">
        <f t="shared" ref="Q51:S55" si="57">R50+1</f>
        <v>21</v>
      </c>
      <c r="S51" s="286">
        <f t="shared" si="57"/>
        <v>28</v>
      </c>
      <c r="T51" s="282"/>
      <c r="U51" s="15">
        <v>2</v>
      </c>
      <c r="V51" s="136" t="s">
        <v>167</v>
      </c>
      <c r="W51" s="41"/>
    </row>
    <row r="52" spans="1:28" ht="15" thickBot="1" x14ac:dyDescent="0.4">
      <c r="A52" s="127" t="s">
        <v>4</v>
      </c>
      <c r="B52" s="9"/>
      <c r="C52" s="38">
        <v>1</v>
      </c>
      <c r="D52" s="178">
        <f t="shared" si="54"/>
        <v>8</v>
      </c>
      <c r="E52" s="38">
        <f t="shared" si="54"/>
        <v>15</v>
      </c>
      <c r="F52" s="111">
        <f t="shared" si="55"/>
        <v>22</v>
      </c>
      <c r="G52" s="111">
        <f t="shared" si="55"/>
        <v>29</v>
      </c>
      <c r="H52" s="8"/>
      <c r="I52" s="15">
        <v>17</v>
      </c>
      <c r="J52" s="7" t="s">
        <v>124</v>
      </c>
      <c r="K52" s="140"/>
      <c r="L52" s="48"/>
      <c r="M52" s="132" t="s">
        <v>4</v>
      </c>
      <c r="N52" s="273"/>
      <c r="O52" s="186">
        <v>1</v>
      </c>
      <c r="P52" s="178">
        <f t="shared" ref="P52" si="58">P51+1</f>
        <v>8</v>
      </c>
      <c r="Q52" s="279">
        <f t="shared" si="57"/>
        <v>15</v>
      </c>
      <c r="R52" s="286">
        <f t="shared" ref="R52" si="59">R51+1</f>
        <v>22</v>
      </c>
      <c r="S52" s="286">
        <f t="shared" ref="S52" si="60">S51+1</f>
        <v>29</v>
      </c>
      <c r="T52" s="282"/>
      <c r="U52" s="12">
        <v>6</v>
      </c>
      <c r="V52" s="136" t="s">
        <v>129</v>
      </c>
      <c r="W52" s="41"/>
    </row>
    <row r="53" spans="1:28" ht="15" thickBot="1" x14ac:dyDescent="0.4">
      <c r="A53" s="127" t="s">
        <v>5</v>
      </c>
      <c r="B53" s="9"/>
      <c r="C53" s="38">
        <v>2</v>
      </c>
      <c r="D53" s="178">
        <f t="shared" si="54"/>
        <v>9</v>
      </c>
      <c r="E53" s="38">
        <f t="shared" si="54"/>
        <v>16</v>
      </c>
      <c r="F53" s="111">
        <f t="shared" si="55"/>
        <v>23</v>
      </c>
      <c r="G53" s="111">
        <f t="shared" si="55"/>
        <v>30</v>
      </c>
      <c r="H53" s="8"/>
      <c r="I53" s="15">
        <v>19</v>
      </c>
      <c r="J53" s="7" t="s">
        <v>26</v>
      </c>
      <c r="K53" s="140"/>
      <c r="L53" s="48"/>
      <c r="M53" s="132" t="s">
        <v>5</v>
      </c>
      <c r="N53" s="273"/>
      <c r="O53" s="184">
        <v>2</v>
      </c>
      <c r="P53" s="178">
        <f t="shared" ref="P53" si="61">P52+1</f>
        <v>9</v>
      </c>
      <c r="Q53" s="279">
        <f t="shared" si="57"/>
        <v>16</v>
      </c>
      <c r="R53" s="286">
        <f t="shared" ref="R53" si="62">R52+1</f>
        <v>23</v>
      </c>
      <c r="S53" s="286">
        <f t="shared" ref="S53" si="63">S52+1</f>
        <v>30</v>
      </c>
      <c r="T53" s="282"/>
      <c r="U53" s="15" t="s">
        <v>76</v>
      </c>
      <c r="V53" s="157" t="s">
        <v>157</v>
      </c>
      <c r="W53" s="41"/>
    </row>
    <row r="54" spans="1:28" ht="15" thickBot="1" x14ac:dyDescent="0.4">
      <c r="A54" s="127" t="s">
        <v>6</v>
      </c>
      <c r="B54" s="9"/>
      <c r="C54" s="184">
        <v>3</v>
      </c>
      <c r="D54" s="178">
        <f t="shared" si="54"/>
        <v>10</v>
      </c>
      <c r="E54" s="121">
        <f t="shared" si="54"/>
        <v>17</v>
      </c>
      <c r="F54" s="166">
        <f t="shared" si="55"/>
        <v>24</v>
      </c>
      <c r="G54" s="111">
        <f t="shared" si="55"/>
        <v>31</v>
      </c>
      <c r="H54" s="8"/>
      <c r="I54" s="15" t="s">
        <v>77</v>
      </c>
      <c r="J54" s="7" t="s">
        <v>27</v>
      </c>
      <c r="K54" s="126"/>
      <c r="L54" s="48"/>
      <c r="M54" s="132" t="s">
        <v>6</v>
      </c>
      <c r="N54" s="273"/>
      <c r="O54" s="274">
        <v>3</v>
      </c>
      <c r="P54" s="178">
        <f t="shared" ref="P54" si="64">P53+1</f>
        <v>10</v>
      </c>
      <c r="Q54" s="279">
        <f t="shared" si="57"/>
        <v>17</v>
      </c>
      <c r="R54" s="286">
        <f t="shared" ref="R54" si="65">R53+1</f>
        <v>24</v>
      </c>
      <c r="S54" s="274"/>
      <c r="T54" s="282" t="s">
        <v>20</v>
      </c>
      <c r="U54" s="12">
        <v>19</v>
      </c>
      <c r="V54" s="136" t="s">
        <v>29</v>
      </c>
      <c r="W54" s="41"/>
    </row>
    <row r="55" spans="1:28" ht="15" thickBot="1" x14ac:dyDescent="0.4">
      <c r="A55" s="127" t="s">
        <v>7</v>
      </c>
      <c r="B55" s="9"/>
      <c r="C55" s="38">
        <v>4</v>
      </c>
      <c r="D55" s="178">
        <f t="shared" si="54"/>
        <v>11</v>
      </c>
      <c r="E55" s="38">
        <f t="shared" si="54"/>
        <v>18</v>
      </c>
      <c r="F55" s="166">
        <f t="shared" si="55"/>
        <v>25</v>
      </c>
      <c r="G55" s="38"/>
      <c r="H55" s="8"/>
      <c r="I55" s="15">
        <v>22</v>
      </c>
      <c r="J55" s="7" t="s">
        <v>52</v>
      </c>
      <c r="K55" s="137"/>
      <c r="L55" s="48"/>
      <c r="M55" s="132" t="s">
        <v>7</v>
      </c>
      <c r="N55" s="273"/>
      <c r="O55" s="274">
        <v>4</v>
      </c>
      <c r="P55" s="178">
        <f t="shared" ref="P55" si="66">P54+1</f>
        <v>11</v>
      </c>
      <c r="Q55" s="279">
        <f t="shared" si="57"/>
        <v>18</v>
      </c>
      <c r="R55" s="286">
        <f t="shared" ref="R55" si="67">R54+1</f>
        <v>25</v>
      </c>
      <c r="S55" s="274" t="s">
        <v>20</v>
      </c>
      <c r="T55" s="282"/>
      <c r="U55" s="12">
        <v>26</v>
      </c>
      <c r="V55" s="136" t="s">
        <v>133</v>
      </c>
      <c r="W55" s="41"/>
      <c r="AB55" s="11"/>
    </row>
    <row r="56" spans="1:28" ht="15" thickBot="1" x14ac:dyDescent="0.4">
      <c r="A56" s="127" t="s">
        <v>8</v>
      </c>
      <c r="B56" s="9"/>
      <c r="C56" s="38">
        <v>5</v>
      </c>
      <c r="D56" s="179">
        <f>D55+1</f>
        <v>12</v>
      </c>
      <c r="E56" s="185">
        <v>19</v>
      </c>
      <c r="F56" s="111">
        <f t="shared" si="55"/>
        <v>26</v>
      </c>
      <c r="G56" s="38"/>
      <c r="H56" s="8"/>
      <c r="I56" s="15">
        <v>24</v>
      </c>
      <c r="J56" s="7" t="s">
        <v>140</v>
      </c>
      <c r="K56" s="137"/>
      <c r="L56" s="48"/>
      <c r="M56" s="132" t="s">
        <v>8</v>
      </c>
      <c r="N56" s="273"/>
      <c r="O56" s="274">
        <v>5</v>
      </c>
      <c r="P56" s="179">
        <f t="shared" ref="P56" si="68">P55+1</f>
        <v>12</v>
      </c>
      <c r="Q56" s="185">
        <v>19</v>
      </c>
      <c r="R56" s="286">
        <f t="shared" ref="R56" si="69">R55+1</f>
        <v>26</v>
      </c>
      <c r="S56" s="274"/>
      <c r="T56" s="282"/>
      <c r="U56" s="12" t="s">
        <v>130</v>
      </c>
      <c r="V56" s="136" t="s">
        <v>28</v>
      </c>
      <c r="W56" s="43"/>
      <c r="AB56" s="11"/>
    </row>
    <row r="57" spans="1:28" ht="15" thickBot="1" x14ac:dyDescent="0.4">
      <c r="A57" s="127"/>
      <c r="B57" s="9"/>
      <c r="C57" s="38"/>
      <c r="D57" s="39"/>
      <c r="E57" s="39"/>
      <c r="F57" s="38"/>
      <c r="G57" s="38"/>
      <c r="H57" s="8"/>
      <c r="I57" s="12">
        <v>25</v>
      </c>
      <c r="J57" s="7" t="s">
        <v>144</v>
      </c>
      <c r="K57" s="137"/>
      <c r="L57" s="48"/>
      <c r="M57" s="141"/>
      <c r="N57" s="158"/>
      <c r="O57" s="159"/>
      <c r="P57" s="146"/>
      <c r="Q57" s="146"/>
      <c r="R57" s="159"/>
      <c r="S57" s="159"/>
      <c r="T57" s="160"/>
      <c r="U57" s="289" t="s">
        <v>130</v>
      </c>
      <c r="V57" s="290" t="s">
        <v>28</v>
      </c>
      <c r="W57" s="43"/>
    </row>
    <row r="58" spans="1:28" ht="15" thickBot="1" x14ac:dyDescent="0.4">
      <c r="A58" s="127"/>
      <c r="B58" s="9"/>
      <c r="C58" s="38"/>
      <c r="D58" s="39"/>
      <c r="E58" s="39"/>
      <c r="F58" s="39"/>
      <c r="G58" s="38"/>
      <c r="H58" s="8"/>
      <c r="I58" s="12"/>
      <c r="J58" s="7"/>
      <c r="K58" s="137"/>
      <c r="L58" s="48"/>
      <c r="M58" s="2"/>
      <c r="N58" s="42"/>
      <c r="O58" s="38"/>
      <c r="P58" s="38"/>
      <c r="Q58" s="39"/>
      <c r="R58" s="39"/>
      <c r="S58" s="38"/>
      <c r="T58" s="4"/>
      <c r="U58" s="46"/>
      <c r="V58" s="47"/>
    </row>
    <row r="59" spans="1:28" ht="20" customHeight="1" thickBot="1" x14ac:dyDescent="0.4">
      <c r="A59" s="245" t="s">
        <v>141</v>
      </c>
      <c r="B59" s="246"/>
      <c r="C59" s="246"/>
      <c r="D59" s="246"/>
      <c r="E59" s="246"/>
      <c r="F59" s="246"/>
      <c r="G59" s="246"/>
      <c r="H59" s="246"/>
      <c r="I59" s="246"/>
      <c r="J59" s="246"/>
      <c r="K59" s="247"/>
      <c r="Q59" s="39"/>
    </row>
    <row r="60" spans="1:28" ht="19.5" customHeight="1" thickBot="1" x14ac:dyDescent="0.4">
      <c r="A60" s="115" t="s">
        <v>0</v>
      </c>
      <c r="B60" s="240" t="s">
        <v>74</v>
      </c>
      <c r="C60" s="241"/>
      <c r="D60" s="241"/>
      <c r="E60" s="241"/>
      <c r="F60" s="241"/>
      <c r="G60" s="241"/>
      <c r="H60" s="242"/>
      <c r="I60" s="164" t="s">
        <v>1</v>
      </c>
      <c r="J60" s="243" t="s">
        <v>2</v>
      </c>
      <c r="K60" s="244"/>
    </row>
    <row r="61" spans="1:28" x14ac:dyDescent="0.35">
      <c r="A61" s="124" t="s">
        <v>9</v>
      </c>
      <c r="B61" s="120"/>
      <c r="C61" s="113"/>
      <c r="D61" s="113">
        <v>4</v>
      </c>
      <c r="E61" s="113">
        <v>11</v>
      </c>
      <c r="F61" s="113">
        <v>18</v>
      </c>
      <c r="G61" s="113">
        <v>25</v>
      </c>
      <c r="H61" s="8"/>
      <c r="I61" s="16" t="s">
        <v>131</v>
      </c>
      <c r="J61" s="249" t="s">
        <v>145</v>
      </c>
      <c r="K61" s="250"/>
      <c r="O61" s="251"/>
      <c r="P61" s="251"/>
      <c r="Q61" s="251"/>
      <c r="R61" s="251"/>
      <c r="S61" s="251"/>
      <c r="T61" s="251"/>
    </row>
    <row r="62" spans="1:28" x14ac:dyDescent="0.35">
      <c r="A62" s="131" t="s">
        <v>3</v>
      </c>
      <c r="B62" s="9"/>
      <c r="C62" s="38"/>
      <c r="D62" s="128">
        <f>D61+1</f>
        <v>5</v>
      </c>
      <c r="E62" s="129">
        <f>E61+1</f>
        <v>12</v>
      </c>
      <c r="F62" s="39">
        <f>F61+1</f>
        <v>19</v>
      </c>
      <c r="G62" s="35">
        <f>G61+1</f>
        <v>26</v>
      </c>
      <c r="H62" s="8"/>
      <c r="I62" s="16">
        <v>12</v>
      </c>
      <c r="J62" s="249" t="s">
        <v>146</v>
      </c>
      <c r="K62" s="250"/>
      <c r="R62" s="6"/>
    </row>
    <row r="63" spans="1:28" x14ac:dyDescent="0.35">
      <c r="A63" s="132" t="s">
        <v>4</v>
      </c>
      <c r="B63" s="9"/>
      <c r="C63" s="112"/>
      <c r="D63" s="128">
        <f t="shared" ref="D63:E67" si="70">D62+1</f>
        <v>6</v>
      </c>
      <c r="E63" s="129">
        <f t="shared" si="70"/>
        <v>13</v>
      </c>
      <c r="F63" s="39">
        <f t="shared" ref="F63:F67" si="71">F62+1</f>
        <v>20</v>
      </c>
      <c r="G63" s="35">
        <f t="shared" ref="G63:G67" si="72">G62+1</f>
        <v>27</v>
      </c>
      <c r="H63" s="8"/>
      <c r="I63" s="12">
        <v>14</v>
      </c>
      <c r="J63" s="7" t="s">
        <v>45</v>
      </c>
      <c r="K63" s="126"/>
      <c r="R63" s="6"/>
    </row>
    <row r="64" spans="1:28" x14ac:dyDescent="0.35">
      <c r="A64" s="132" t="s">
        <v>5</v>
      </c>
      <c r="B64" s="9"/>
      <c r="C64" s="112"/>
      <c r="D64" s="128">
        <f t="shared" si="70"/>
        <v>7</v>
      </c>
      <c r="E64" s="270">
        <f t="shared" si="70"/>
        <v>14</v>
      </c>
      <c r="F64" s="39">
        <f t="shared" si="71"/>
        <v>21</v>
      </c>
      <c r="G64" s="35">
        <f t="shared" si="72"/>
        <v>28</v>
      </c>
      <c r="H64" s="8"/>
      <c r="I64" s="15" t="s">
        <v>132</v>
      </c>
      <c r="J64" s="254" t="s">
        <v>79</v>
      </c>
      <c r="K64" s="250"/>
      <c r="O64" t="s">
        <v>20</v>
      </c>
    </row>
    <row r="65" spans="1:23" x14ac:dyDescent="0.35">
      <c r="A65" s="132" t="s">
        <v>6</v>
      </c>
      <c r="B65" s="9"/>
      <c r="C65" s="130">
        <v>1</v>
      </c>
      <c r="D65" s="128">
        <f t="shared" si="70"/>
        <v>8</v>
      </c>
      <c r="E65" s="129">
        <f t="shared" si="70"/>
        <v>15</v>
      </c>
      <c r="F65" s="39">
        <f t="shared" si="71"/>
        <v>22</v>
      </c>
      <c r="G65" s="35">
        <f t="shared" si="72"/>
        <v>29</v>
      </c>
      <c r="H65" s="8"/>
      <c r="I65" s="15" t="s">
        <v>132</v>
      </c>
      <c r="J65" s="254" t="s">
        <v>57</v>
      </c>
      <c r="K65" s="250"/>
      <c r="P65" t="s">
        <v>20</v>
      </c>
    </row>
    <row r="66" spans="1:23" ht="15.5" x14ac:dyDescent="0.35">
      <c r="A66" s="132" t="s">
        <v>7</v>
      </c>
      <c r="B66" s="9"/>
      <c r="C66" s="130">
        <v>2</v>
      </c>
      <c r="D66" s="128">
        <f t="shared" si="70"/>
        <v>9</v>
      </c>
      <c r="E66" s="129">
        <f t="shared" si="70"/>
        <v>16</v>
      </c>
      <c r="F66" s="39">
        <f t="shared" si="71"/>
        <v>23</v>
      </c>
      <c r="G66" s="35">
        <f t="shared" si="72"/>
        <v>30</v>
      </c>
      <c r="H66" s="8"/>
      <c r="I66" s="15" t="s">
        <v>132</v>
      </c>
      <c r="J66" s="254" t="s">
        <v>78</v>
      </c>
      <c r="K66" s="250"/>
      <c r="R66" s="299" t="s">
        <v>152</v>
      </c>
      <c r="S66" s="299"/>
      <c r="T66" s="299"/>
      <c r="U66" s="299"/>
      <c r="V66" s="299"/>
      <c r="W66" s="300"/>
    </row>
    <row r="67" spans="1:23" ht="16" thickBot="1" x14ac:dyDescent="0.4">
      <c r="A67" s="141" t="s">
        <v>8</v>
      </c>
      <c r="B67" s="142"/>
      <c r="C67" s="143">
        <v>3</v>
      </c>
      <c r="D67" s="144">
        <f t="shared" si="70"/>
        <v>10</v>
      </c>
      <c r="E67" s="145">
        <f t="shared" si="70"/>
        <v>17</v>
      </c>
      <c r="F67" s="146">
        <f t="shared" si="71"/>
        <v>24</v>
      </c>
      <c r="G67" s="147">
        <f t="shared" si="72"/>
        <v>31</v>
      </c>
      <c r="H67" s="148"/>
      <c r="I67" s="149" t="s">
        <v>132</v>
      </c>
      <c r="J67" s="252" t="s">
        <v>58</v>
      </c>
      <c r="K67" s="253"/>
      <c r="R67" s="301" t="s">
        <v>138</v>
      </c>
      <c r="S67" s="301"/>
      <c r="T67" s="301"/>
      <c r="U67" s="301"/>
      <c r="V67" s="301"/>
      <c r="W67" s="301"/>
    </row>
    <row r="68" spans="1:23" ht="33.5" customHeight="1" thickBot="1" x14ac:dyDescent="0.4">
      <c r="C68" s="3" t="s">
        <v>10</v>
      </c>
      <c r="R68" s="300"/>
      <c r="S68" s="300"/>
      <c r="T68" s="300"/>
      <c r="U68" s="302"/>
      <c r="V68" s="300"/>
      <c r="W68" s="300"/>
    </row>
    <row r="69" spans="1:23" ht="18" customHeight="1" thickBot="1" x14ac:dyDescent="0.4">
      <c r="C69" s="31"/>
      <c r="D69" s="10" t="s">
        <v>18</v>
      </c>
      <c r="E69" s="6" t="s">
        <v>32</v>
      </c>
      <c r="F69" s="6"/>
      <c r="G69" s="6"/>
      <c r="H69" s="6"/>
      <c r="I69" s="19"/>
      <c r="J69" s="2"/>
      <c r="K69" s="32" t="s">
        <v>11</v>
      </c>
      <c r="R69" s="303"/>
      <c r="S69" s="300"/>
      <c r="T69" s="300"/>
      <c r="U69" s="302"/>
      <c r="V69" s="300"/>
      <c r="W69" s="300"/>
    </row>
    <row r="70" spans="1:23" ht="18.5" customHeight="1" thickBot="1" x14ac:dyDescent="0.4">
      <c r="C70" s="168"/>
      <c r="D70" s="10" t="s">
        <v>18</v>
      </c>
      <c r="E70" s="6" t="s">
        <v>41</v>
      </c>
      <c r="F70" s="6"/>
      <c r="G70" s="6"/>
      <c r="H70" s="6"/>
      <c r="I70" s="19"/>
      <c r="J70" s="2"/>
      <c r="K70" s="5" t="s">
        <v>83</v>
      </c>
      <c r="R70" s="303"/>
      <c r="S70" s="300"/>
      <c r="T70" s="300"/>
      <c r="U70" s="302"/>
      <c r="V70" s="300"/>
      <c r="W70" s="300"/>
    </row>
    <row r="71" spans="1:23" ht="18.5" customHeight="1" x14ac:dyDescent="0.35">
      <c r="D71" s="10" t="s">
        <v>18</v>
      </c>
      <c r="E71" s="6" t="s">
        <v>19</v>
      </c>
      <c r="F71" s="6"/>
      <c r="G71" s="6"/>
      <c r="H71" s="6"/>
      <c r="I71" s="19"/>
      <c r="J71" s="2"/>
      <c r="K71" s="5" t="s">
        <v>159</v>
      </c>
      <c r="R71" s="304" t="s">
        <v>24</v>
      </c>
      <c r="S71" s="304"/>
      <c r="T71" s="304"/>
      <c r="U71" s="304"/>
      <c r="V71" s="304"/>
      <c r="W71" s="304"/>
    </row>
    <row r="72" spans="1:23" ht="19.5" customHeight="1" x14ac:dyDescent="0.35">
      <c r="D72" s="10" t="s">
        <v>18</v>
      </c>
      <c r="E72" s="6" t="s">
        <v>54</v>
      </c>
      <c r="F72" s="6"/>
      <c r="G72" s="6"/>
      <c r="H72" s="6"/>
      <c r="I72" s="19"/>
      <c r="J72" s="2"/>
      <c r="K72" s="5" t="s">
        <v>160</v>
      </c>
      <c r="R72" s="301" t="s">
        <v>25</v>
      </c>
      <c r="S72" s="301"/>
      <c r="T72" s="301"/>
      <c r="U72" s="301"/>
      <c r="V72" s="301"/>
      <c r="W72" s="301"/>
    </row>
    <row r="73" spans="1:23" ht="26" customHeight="1" x14ac:dyDescent="0.35">
      <c r="D73" s="161"/>
      <c r="E73" s="32"/>
      <c r="F73" s="162"/>
      <c r="G73" s="162"/>
      <c r="H73" s="162"/>
      <c r="I73" s="163"/>
      <c r="J73" s="35"/>
      <c r="K73" s="255" t="s">
        <v>161</v>
      </c>
      <c r="L73" s="255"/>
      <c r="M73" s="255"/>
      <c r="N73" s="255"/>
      <c r="O73" s="255"/>
      <c r="R73" s="305" t="s">
        <v>12</v>
      </c>
      <c r="S73" s="305"/>
      <c r="T73" s="305"/>
      <c r="U73" s="305"/>
      <c r="V73" s="305"/>
      <c r="W73" s="300"/>
    </row>
    <row r="74" spans="1:23" ht="20.5" customHeight="1" x14ac:dyDescent="0.35">
      <c r="D74" s="10"/>
      <c r="E74" s="6"/>
      <c r="F74" s="6"/>
      <c r="G74" s="6"/>
      <c r="H74" s="6"/>
      <c r="I74" s="19"/>
      <c r="J74" s="33"/>
      <c r="K74" s="255"/>
      <c r="L74" s="255"/>
      <c r="M74" s="255"/>
      <c r="N74" s="255"/>
      <c r="O74" s="255"/>
      <c r="R74" s="248"/>
      <c r="S74" s="248"/>
      <c r="T74" s="248"/>
      <c r="U74" s="248"/>
      <c r="V74" s="248"/>
      <c r="W74" s="248"/>
    </row>
  </sheetData>
  <mergeCells count="57">
    <mergeCell ref="K74:O74"/>
    <mergeCell ref="V10:W10"/>
    <mergeCell ref="R67:W67"/>
    <mergeCell ref="J16:K16"/>
    <mergeCell ref="J24:K24"/>
    <mergeCell ref="J33:K33"/>
    <mergeCell ref="J41:K41"/>
    <mergeCell ref="J50:K50"/>
    <mergeCell ref="J51:K51"/>
    <mergeCell ref="J43:K43"/>
    <mergeCell ref="C1:V1"/>
    <mergeCell ref="C2:V2"/>
    <mergeCell ref="C3:V3"/>
    <mergeCell ref="A5:V5"/>
    <mergeCell ref="A6:V6"/>
    <mergeCell ref="A7:K7"/>
    <mergeCell ref="B16:H16"/>
    <mergeCell ref="M7:V7"/>
    <mergeCell ref="B8:H8"/>
    <mergeCell ref="N49:T49"/>
    <mergeCell ref="N41:T41"/>
    <mergeCell ref="N33:T33"/>
    <mergeCell ref="N24:T24"/>
    <mergeCell ref="N16:T16"/>
    <mergeCell ref="N8:T8"/>
    <mergeCell ref="J8:K8"/>
    <mergeCell ref="J39:K39"/>
    <mergeCell ref="J40:K40"/>
    <mergeCell ref="J44:K44"/>
    <mergeCell ref="B49:H49"/>
    <mergeCell ref="B41:H41"/>
    <mergeCell ref="B33:H33"/>
    <mergeCell ref="B24:H24"/>
    <mergeCell ref="J9:K9"/>
    <mergeCell ref="J49:K49"/>
    <mergeCell ref="J42:K42"/>
    <mergeCell ref="J47:K47"/>
    <mergeCell ref="J45:K45"/>
    <mergeCell ref="J23:K23"/>
    <mergeCell ref="J15:K15"/>
    <mergeCell ref="J14:K14"/>
    <mergeCell ref="B60:H60"/>
    <mergeCell ref="J60:K60"/>
    <mergeCell ref="A59:K59"/>
    <mergeCell ref="R72:W72"/>
    <mergeCell ref="R74:W74"/>
    <mergeCell ref="J61:K61"/>
    <mergeCell ref="J62:K62"/>
    <mergeCell ref="O61:T61"/>
    <mergeCell ref="J67:K67"/>
    <mergeCell ref="R71:W71"/>
    <mergeCell ref="J65:K65"/>
    <mergeCell ref="J64:K64"/>
    <mergeCell ref="J66:K66"/>
    <mergeCell ref="R66:V66"/>
    <mergeCell ref="R73:V73"/>
    <mergeCell ref="K73:O73"/>
  </mergeCells>
  <phoneticPr fontId="26" type="noConversion"/>
  <printOptions horizontalCentered="1"/>
  <pageMargins left="0.35433070866141736" right="0.11811023622047245" top="0.35433070866141736" bottom="0.35433070866141736" header="0.31496062992125984" footer="0.31496062992125984"/>
  <pageSetup paperSize="9" scale="65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0DCCD-B425-4E4A-B444-88158B3EE7BF}">
  <dimension ref="B3:S42"/>
  <sheetViews>
    <sheetView view="pageBreakPreview" topLeftCell="A22" zoomScale="80" zoomScaleNormal="100" zoomScaleSheetLayoutView="80" workbookViewId="0">
      <selection activeCell="M38" sqref="M38"/>
    </sheetView>
  </sheetViews>
  <sheetFormatPr defaultRowHeight="14.5" x14ac:dyDescent="0.35"/>
  <cols>
    <col min="3" max="3" width="21.6328125" customWidth="1"/>
  </cols>
  <sheetData>
    <row r="3" spans="2:19" ht="15.5" x14ac:dyDescent="0.35">
      <c r="B3" s="215" t="s">
        <v>13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</row>
    <row r="4" spans="2:19" ht="17.5" x14ac:dyDescent="0.35">
      <c r="B4" s="216" t="s">
        <v>14</v>
      </c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</row>
    <row r="5" spans="2:19" ht="15" thickBot="1" x14ac:dyDescent="0.4">
      <c r="B5" s="217" t="s">
        <v>15</v>
      </c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</row>
    <row r="6" spans="2:19" ht="15" thickTop="1" x14ac:dyDescent="0.35">
      <c r="C6" s="55"/>
    </row>
    <row r="7" spans="2:19" ht="18.5" x14ac:dyDescent="0.35">
      <c r="B7" s="218" t="s">
        <v>163</v>
      </c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</row>
    <row r="8" spans="2:19" ht="18.5" x14ac:dyDescent="0.45">
      <c r="B8" s="225" t="s">
        <v>164</v>
      </c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</row>
    <row r="9" spans="2:19" ht="24" customHeight="1" thickBot="1" x14ac:dyDescent="0.4">
      <c r="B9" s="218" t="s">
        <v>62</v>
      </c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</row>
    <row r="10" spans="2:19" ht="14.5" customHeight="1" x14ac:dyDescent="0.35">
      <c r="B10" s="229" t="s">
        <v>84</v>
      </c>
      <c r="C10" s="231" t="s">
        <v>85</v>
      </c>
      <c r="D10" s="231" t="s">
        <v>86</v>
      </c>
      <c r="E10" s="233" t="s">
        <v>87</v>
      </c>
      <c r="F10" s="233"/>
      <c r="G10" s="233"/>
      <c r="H10" s="233"/>
      <c r="I10" s="233"/>
      <c r="J10" s="233"/>
      <c r="K10" s="235" t="s">
        <v>88</v>
      </c>
      <c r="L10" s="226" t="s">
        <v>89</v>
      </c>
      <c r="M10" s="227"/>
      <c r="N10" s="227"/>
      <c r="O10" s="227"/>
      <c r="P10" s="227"/>
      <c r="Q10" s="227"/>
      <c r="R10" s="228"/>
      <c r="S10" s="219" t="s">
        <v>90</v>
      </c>
    </row>
    <row r="11" spans="2:19" ht="26" x14ac:dyDescent="0.35">
      <c r="B11" s="237"/>
      <c r="C11" s="238"/>
      <c r="D11" s="238"/>
      <c r="E11" s="56" t="s">
        <v>9</v>
      </c>
      <c r="F11" s="56" t="s">
        <v>91</v>
      </c>
      <c r="G11" s="56" t="s">
        <v>92</v>
      </c>
      <c r="H11" s="56" t="s">
        <v>93</v>
      </c>
      <c r="I11" s="57" t="s">
        <v>94</v>
      </c>
      <c r="J11" s="56" t="s">
        <v>95</v>
      </c>
      <c r="K11" s="239"/>
      <c r="L11" s="58" t="s">
        <v>96</v>
      </c>
      <c r="M11" s="57" t="s">
        <v>97</v>
      </c>
      <c r="N11" s="57" t="s">
        <v>98</v>
      </c>
      <c r="O11" s="57" t="s">
        <v>99</v>
      </c>
      <c r="P11" s="57" t="s">
        <v>100</v>
      </c>
      <c r="Q11" s="57" t="s">
        <v>137</v>
      </c>
      <c r="R11" s="59" t="s">
        <v>95</v>
      </c>
      <c r="S11" s="220"/>
    </row>
    <row r="12" spans="2:19" x14ac:dyDescent="0.35">
      <c r="B12" s="60">
        <v>1</v>
      </c>
      <c r="C12" s="61" t="s">
        <v>101</v>
      </c>
      <c r="D12" s="79">
        <v>31</v>
      </c>
      <c r="E12" s="79">
        <v>4</v>
      </c>
      <c r="F12" s="80"/>
      <c r="G12" s="80">
        <v>16</v>
      </c>
      <c r="H12" s="80"/>
      <c r="I12" s="80">
        <v>0</v>
      </c>
      <c r="J12" s="80">
        <f>SUM(E12:I12)</f>
        <v>20</v>
      </c>
      <c r="K12" s="81">
        <f>D12-J12</f>
        <v>11</v>
      </c>
      <c r="L12" s="82">
        <v>6</v>
      </c>
      <c r="M12" s="80"/>
      <c r="N12" s="80">
        <v>0</v>
      </c>
      <c r="O12" s="80">
        <v>0</v>
      </c>
      <c r="P12" s="80"/>
      <c r="Q12" s="80">
        <v>0</v>
      </c>
      <c r="R12" s="83">
        <f>K12-L12-N12-O12-P12-Q12</f>
        <v>5</v>
      </c>
      <c r="S12" s="220"/>
    </row>
    <row r="13" spans="2:19" x14ac:dyDescent="0.35">
      <c r="B13" s="60">
        <v>2</v>
      </c>
      <c r="C13" s="61" t="s">
        <v>102</v>
      </c>
      <c r="D13" s="79">
        <v>31</v>
      </c>
      <c r="E13" s="79">
        <v>5</v>
      </c>
      <c r="F13" s="80">
        <v>2</v>
      </c>
      <c r="G13" s="80">
        <v>0</v>
      </c>
      <c r="H13" s="80">
        <v>0</v>
      </c>
      <c r="I13" s="80">
        <v>0</v>
      </c>
      <c r="J13" s="80">
        <f t="shared" ref="J13:J17" si="0">SUM(E13:I13)</f>
        <v>7</v>
      </c>
      <c r="K13" s="81">
        <f t="shared" ref="K13:K17" si="1">D13-J13</f>
        <v>24</v>
      </c>
      <c r="L13" s="82">
        <v>0</v>
      </c>
      <c r="M13" s="80"/>
      <c r="N13" s="80">
        <v>0</v>
      </c>
      <c r="O13" s="80">
        <v>0</v>
      </c>
      <c r="P13" s="80">
        <v>0</v>
      </c>
      <c r="Q13" s="80"/>
      <c r="R13" s="83">
        <f>K13-L13-N13-O13-P13-Q13</f>
        <v>24</v>
      </c>
      <c r="S13" s="220"/>
    </row>
    <row r="14" spans="2:19" x14ac:dyDescent="0.35">
      <c r="B14" s="60">
        <v>3</v>
      </c>
      <c r="C14" s="61" t="s">
        <v>103</v>
      </c>
      <c r="D14" s="79">
        <v>30</v>
      </c>
      <c r="E14" s="79">
        <v>4</v>
      </c>
      <c r="F14" s="80"/>
      <c r="G14" s="80">
        <v>0</v>
      </c>
      <c r="H14" s="80">
        <v>0</v>
      </c>
      <c r="I14" s="80">
        <v>0</v>
      </c>
      <c r="J14" s="80">
        <f t="shared" si="0"/>
        <v>4</v>
      </c>
      <c r="K14" s="81">
        <f t="shared" si="1"/>
        <v>26</v>
      </c>
      <c r="L14" s="82">
        <v>0</v>
      </c>
      <c r="M14" s="80"/>
      <c r="N14" s="80">
        <v>0</v>
      </c>
      <c r="O14" s="80">
        <v>0</v>
      </c>
      <c r="P14" s="80">
        <v>0</v>
      </c>
      <c r="Q14" s="80"/>
      <c r="R14" s="83">
        <f>K14-L14-N14-O14-P14-Q14</f>
        <v>26</v>
      </c>
      <c r="S14" s="220"/>
    </row>
    <row r="15" spans="2:19" x14ac:dyDescent="0.35">
      <c r="B15" s="60">
        <v>4</v>
      </c>
      <c r="C15" s="61" t="s">
        <v>104</v>
      </c>
      <c r="D15" s="79">
        <v>31</v>
      </c>
      <c r="E15" s="79">
        <v>4</v>
      </c>
      <c r="F15" s="80">
        <v>0</v>
      </c>
      <c r="G15" s="80">
        <v>0</v>
      </c>
      <c r="H15" s="80"/>
      <c r="I15" s="80">
        <v>0</v>
      </c>
      <c r="J15" s="80">
        <f t="shared" si="0"/>
        <v>4</v>
      </c>
      <c r="K15" s="81">
        <f t="shared" si="1"/>
        <v>27</v>
      </c>
      <c r="L15" s="82">
        <v>0</v>
      </c>
      <c r="M15" s="80">
        <v>6</v>
      </c>
      <c r="N15" s="80">
        <v>0</v>
      </c>
      <c r="O15" s="80">
        <v>0</v>
      </c>
      <c r="P15" s="80">
        <v>0</v>
      </c>
      <c r="Q15" s="80"/>
      <c r="R15" s="83">
        <f>K15-M15-Q15</f>
        <v>21</v>
      </c>
      <c r="S15" s="220"/>
    </row>
    <row r="16" spans="2:19" x14ac:dyDescent="0.35">
      <c r="B16" s="60">
        <v>5</v>
      </c>
      <c r="C16" s="61" t="s">
        <v>105</v>
      </c>
      <c r="D16" s="79">
        <v>30</v>
      </c>
      <c r="E16" s="79">
        <v>5</v>
      </c>
      <c r="F16" s="80">
        <v>0</v>
      </c>
      <c r="G16" s="80">
        <v>0</v>
      </c>
      <c r="H16" s="80">
        <v>0</v>
      </c>
      <c r="I16" s="80">
        <v>0</v>
      </c>
      <c r="J16" s="80">
        <f t="shared" si="0"/>
        <v>5</v>
      </c>
      <c r="K16" s="81">
        <f t="shared" si="1"/>
        <v>25</v>
      </c>
      <c r="L16" s="82">
        <v>0</v>
      </c>
      <c r="M16" s="80"/>
      <c r="N16" s="80">
        <v>0</v>
      </c>
      <c r="O16" s="80">
        <v>0</v>
      </c>
      <c r="P16" s="80">
        <v>0</v>
      </c>
      <c r="Q16" s="80">
        <v>0</v>
      </c>
      <c r="R16" s="83">
        <f>K16-L16-N16-O16-P16-Q16</f>
        <v>25</v>
      </c>
      <c r="S16" s="220"/>
    </row>
    <row r="17" spans="2:19" x14ac:dyDescent="0.35">
      <c r="B17" s="60">
        <v>6</v>
      </c>
      <c r="C17" s="61" t="s">
        <v>106</v>
      </c>
      <c r="D17" s="79">
        <v>31</v>
      </c>
      <c r="E17" s="79">
        <v>4</v>
      </c>
      <c r="F17" s="80">
        <v>2</v>
      </c>
      <c r="G17" s="84">
        <v>8</v>
      </c>
      <c r="H17" s="80">
        <v>0</v>
      </c>
      <c r="I17" s="80">
        <v>0</v>
      </c>
      <c r="J17" s="80">
        <f t="shared" si="0"/>
        <v>14</v>
      </c>
      <c r="K17" s="81">
        <f t="shared" si="1"/>
        <v>17</v>
      </c>
      <c r="L17" s="82">
        <v>0</v>
      </c>
      <c r="M17" s="80"/>
      <c r="N17" s="80">
        <v>6</v>
      </c>
      <c r="O17" s="80">
        <v>5</v>
      </c>
      <c r="P17" s="80">
        <v>1</v>
      </c>
      <c r="Q17" s="80">
        <v>0</v>
      </c>
      <c r="R17" s="83">
        <f>K17-L17-N17-O17-P17-Q17</f>
        <v>5</v>
      </c>
      <c r="S17" s="220"/>
    </row>
    <row r="18" spans="2:19" x14ac:dyDescent="0.35">
      <c r="B18" s="60"/>
      <c r="C18" s="62"/>
      <c r="D18" s="79"/>
      <c r="E18" s="79"/>
      <c r="F18" s="80"/>
      <c r="G18" s="80"/>
      <c r="H18" s="80"/>
      <c r="I18" s="80"/>
      <c r="J18" s="80"/>
      <c r="K18" s="81"/>
      <c r="L18" s="82"/>
      <c r="M18" s="80"/>
      <c r="N18" s="80"/>
      <c r="O18" s="80"/>
      <c r="P18" s="80"/>
      <c r="Q18" s="80"/>
      <c r="R18" s="83"/>
      <c r="S18" s="221"/>
    </row>
    <row r="19" spans="2:19" ht="15" thickBot="1" x14ac:dyDescent="0.4">
      <c r="B19" s="63"/>
      <c r="C19" s="64" t="s">
        <v>107</v>
      </c>
      <c r="D19" s="78">
        <f t="shared" ref="D19:I19" si="2">SUM(D12:D17)</f>
        <v>184</v>
      </c>
      <c r="E19" s="85">
        <f t="shared" si="2"/>
        <v>26</v>
      </c>
      <c r="F19" s="86">
        <f t="shared" si="2"/>
        <v>4</v>
      </c>
      <c r="G19" s="86">
        <f t="shared" si="2"/>
        <v>24</v>
      </c>
      <c r="H19" s="86">
        <f t="shared" si="2"/>
        <v>0</v>
      </c>
      <c r="I19" s="86">
        <f t="shared" si="2"/>
        <v>0</v>
      </c>
      <c r="J19" s="86">
        <f>SUM(J12:J18)</f>
        <v>54</v>
      </c>
      <c r="K19" s="87">
        <f>SUM(K12:K18)</f>
        <v>130</v>
      </c>
      <c r="L19" s="88">
        <f>SUM(L12:L17)</f>
        <v>6</v>
      </c>
      <c r="M19" s="86">
        <f>SUM(M12:M18)</f>
        <v>6</v>
      </c>
      <c r="N19" s="86">
        <f>SUM(N12:N17)</f>
        <v>6</v>
      </c>
      <c r="O19" s="86">
        <f>SUM(O12:O17)</f>
        <v>5</v>
      </c>
      <c r="P19" s="86">
        <f>SUM(P12:P17)</f>
        <v>1</v>
      </c>
      <c r="Q19" s="86">
        <f>SUM(Q12:Q17)</f>
        <v>0</v>
      </c>
      <c r="R19" s="89">
        <f>SUM(R12:R18)</f>
        <v>106</v>
      </c>
      <c r="S19" s="65" t="s">
        <v>108</v>
      </c>
    </row>
    <row r="20" spans="2:19" ht="15" thickBot="1" x14ac:dyDescent="0.4">
      <c r="B20" s="66"/>
      <c r="C20" s="66"/>
      <c r="D20" s="66"/>
      <c r="E20" s="66"/>
      <c r="F20" s="66"/>
      <c r="G20" s="66"/>
      <c r="H20" s="66"/>
      <c r="I20" s="66"/>
      <c r="J20" s="109"/>
      <c r="K20" s="66"/>
      <c r="L20" s="66"/>
      <c r="M20" s="66"/>
      <c r="N20" s="66"/>
      <c r="O20" s="66"/>
      <c r="P20" s="66"/>
      <c r="Q20" s="66"/>
      <c r="R20" s="66"/>
      <c r="S20" s="66"/>
    </row>
    <row r="21" spans="2:19" ht="14.5" customHeight="1" x14ac:dyDescent="0.35">
      <c r="B21" s="229" t="s">
        <v>84</v>
      </c>
      <c r="C21" s="231" t="s">
        <v>85</v>
      </c>
      <c r="D21" s="231" t="s">
        <v>86</v>
      </c>
      <c r="E21" s="233" t="s">
        <v>87</v>
      </c>
      <c r="F21" s="233"/>
      <c r="G21" s="233"/>
      <c r="H21" s="233"/>
      <c r="I21" s="233"/>
      <c r="J21" s="234"/>
      <c r="K21" s="235" t="s">
        <v>88</v>
      </c>
      <c r="L21" s="226" t="s">
        <v>89</v>
      </c>
      <c r="M21" s="227"/>
      <c r="N21" s="227"/>
      <c r="O21" s="227"/>
      <c r="P21" s="227"/>
      <c r="Q21" s="227"/>
      <c r="R21" s="228"/>
      <c r="S21" s="222" t="s">
        <v>109</v>
      </c>
    </row>
    <row r="22" spans="2:19" ht="26.5" thickBot="1" x14ac:dyDescent="0.4">
      <c r="B22" s="230"/>
      <c r="C22" s="232"/>
      <c r="D22" s="232"/>
      <c r="E22" s="67" t="s">
        <v>9</v>
      </c>
      <c r="F22" s="67" t="s">
        <v>91</v>
      </c>
      <c r="G22" s="67" t="s">
        <v>92</v>
      </c>
      <c r="H22" s="67" t="s">
        <v>93</v>
      </c>
      <c r="I22" s="68" t="s">
        <v>94</v>
      </c>
      <c r="J22" s="69" t="s">
        <v>95</v>
      </c>
      <c r="K22" s="236"/>
      <c r="L22" s="70" t="s">
        <v>110</v>
      </c>
      <c r="M22" s="71" t="s">
        <v>97</v>
      </c>
      <c r="N22" s="68" t="s">
        <v>111</v>
      </c>
      <c r="O22" s="68" t="s">
        <v>112</v>
      </c>
      <c r="P22" s="68" t="s">
        <v>100</v>
      </c>
      <c r="Q22" s="68" t="s">
        <v>137</v>
      </c>
      <c r="R22" s="72" t="s">
        <v>95</v>
      </c>
      <c r="S22" s="223"/>
    </row>
    <row r="23" spans="2:19" x14ac:dyDescent="0.35">
      <c r="B23" s="73">
        <v>1</v>
      </c>
      <c r="C23" s="74" t="s">
        <v>113</v>
      </c>
      <c r="D23" s="90">
        <v>31</v>
      </c>
      <c r="E23" s="90">
        <v>5</v>
      </c>
      <c r="F23" s="91">
        <v>2</v>
      </c>
      <c r="G23" s="92">
        <v>1</v>
      </c>
      <c r="H23" s="92">
        <v>0</v>
      </c>
      <c r="I23" s="92">
        <v>0</v>
      </c>
      <c r="J23" s="93">
        <f>SUM(E23:I23)</f>
        <v>8</v>
      </c>
      <c r="K23" s="94">
        <f>D23-J23</f>
        <v>23</v>
      </c>
      <c r="L23" s="95">
        <v>0</v>
      </c>
      <c r="M23" s="96"/>
      <c r="N23" s="92">
        <v>0</v>
      </c>
      <c r="O23" s="92">
        <v>0</v>
      </c>
      <c r="P23" s="92">
        <v>0</v>
      </c>
      <c r="Q23" s="92">
        <v>0</v>
      </c>
      <c r="R23" s="97">
        <f>K23-L23-N23-O23-P23-Q23</f>
        <v>23</v>
      </c>
      <c r="S23" s="223"/>
    </row>
    <row r="24" spans="2:19" x14ac:dyDescent="0.35">
      <c r="B24" s="60">
        <v>2</v>
      </c>
      <c r="C24" s="61" t="s">
        <v>114</v>
      </c>
      <c r="D24" s="79">
        <v>28</v>
      </c>
      <c r="E24" s="79">
        <v>4</v>
      </c>
      <c r="F24" s="80">
        <v>1</v>
      </c>
      <c r="G24" s="80">
        <v>0</v>
      </c>
      <c r="H24" s="80"/>
      <c r="I24" s="80">
        <v>3</v>
      </c>
      <c r="J24" s="98">
        <f t="shared" ref="J24:J28" si="3">SUM(E24:I24)</f>
        <v>8</v>
      </c>
      <c r="K24" s="81">
        <f t="shared" ref="K24:K28" si="4">D24-J24</f>
        <v>20</v>
      </c>
      <c r="L24" s="82">
        <v>0</v>
      </c>
      <c r="M24" s="99">
        <v>3</v>
      </c>
      <c r="N24" s="80">
        <v>0</v>
      </c>
      <c r="O24" s="80">
        <v>0</v>
      </c>
      <c r="P24" s="80">
        <v>0</v>
      </c>
      <c r="Q24" s="80">
        <v>0</v>
      </c>
      <c r="R24" s="100">
        <f>K24-M24</f>
        <v>17</v>
      </c>
      <c r="S24" s="223"/>
    </row>
    <row r="25" spans="2:19" x14ac:dyDescent="0.35">
      <c r="B25" s="60">
        <v>3</v>
      </c>
      <c r="C25" s="61" t="s">
        <v>115</v>
      </c>
      <c r="D25" s="79">
        <v>31</v>
      </c>
      <c r="E25" s="101">
        <v>4</v>
      </c>
      <c r="F25" s="102">
        <v>4</v>
      </c>
      <c r="G25" s="102">
        <v>0</v>
      </c>
      <c r="H25" s="102"/>
      <c r="I25" s="102">
        <v>9</v>
      </c>
      <c r="J25" s="98">
        <v>20</v>
      </c>
      <c r="K25" s="81">
        <f t="shared" si="4"/>
        <v>11</v>
      </c>
      <c r="L25" s="82">
        <v>0</v>
      </c>
      <c r="M25" s="99">
        <v>3</v>
      </c>
      <c r="N25" s="80">
        <v>0</v>
      </c>
      <c r="O25" s="80">
        <v>0</v>
      </c>
      <c r="P25" s="80">
        <v>0</v>
      </c>
      <c r="Q25" s="80">
        <v>0</v>
      </c>
      <c r="R25" s="100">
        <f>K25-M25</f>
        <v>8</v>
      </c>
      <c r="S25" s="223"/>
    </row>
    <row r="26" spans="2:19" x14ac:dyDescent="0.35">
      <c r="B26" s="60">
        <v>4</v>
      </c>
      <c r="C26" s="61" t="s">
        <v>116</v>
      </c>
      <c r="D26" s="79">
        <v>30</v>
      </c>
      <c r="E26" s="101">
        <v>4</v>
      </c>
      <c r="F26" s="102"/>
      <c r="G26" s="102">
        <v>0</v>
      </c>
      <c r="H26" s="102">
        <v>0</v>
      </c>
      <c r="I26" s="102"/>
      <c r="J26" s="98">
        <f>E26</f>
        <v>4</v>
      </c>
      <c r="K26" s="81">
        <f>D26-E26</f>
        <v>26</v>
      </c>
      <c r="L26" s="82"/>
      <c r="M26" s="99"/>
      <c r="N26" s="80">
        <v>0</v>
      </c>
      <c r="O26" s="80">
        <v>0</v>
      </c>
      <c r="P26" s="80">
        <v>0</v>
      </c>
      <c r="Q26" s="80">
        <v>0</v>
      </c>
      <c r="R26" s="100">
        <f>K26-L26-N26-O26-P26-Q26</f>
        <v>26</v>
      </c>
      <c r="S26" s="223"/>
    </row>
    <row r="27" spans="2:19" x14ac:dyDescent="0.35">
      <c r="B27" s="60">
        <v>5</v>
      </c>
      <c r="C27" s="61" t="s">
        <v>117</v>
      </c>
      <c r="D27" s="79">
        <v>31</v>
      </c>
      <c r="E27" s="79">
        <v>5</v>
      </c>
      <c r="F27" s="80">
        <v>4</v>
      </c>
      <c r="G27" s="80">
        <v>0</v>
      </c>
      <c r="H27" s="80">
        <v>0</v>
      </c>
      <c r="I27" s="80">
        <v>0</v>
      </c>
      <c r="J27" s="98">
        <f>E27+F27</f>
        <v>9</v>
      </c>
      <c r="K27" s="81">
        <f>D27-E27-F27</f>
        <v>22</v>
      </c>
      <c r="L27" s="82">
        <v>5</v>
      </c>
      <c r="M27" s="99"/>
      <c r="N27" s="80">
        <v>0</v>
      </c>
      <c r="O27" s="80">
        <v>0</v>
      </c>
      <c r="P27" s="80">
        <v>0</v>
      </c>
      <c r="Q27" s="80">
        <v>0</v>
      </c>
      <c r="R27" s="100">
        <f>K27-L27-N27-O27-P27-Q27</f>
        <v>17</v>
      </c>
      <c r="S27" s="223"/>
    </row>
    <row r="28" spans="2:19" x14ac:dyDescent="0.35">
      <c r="B28" s="60">
        <v>6</v>
      </c>
      <c r="C28" s="61" t="s">
        <v>118</v>
      </c>
      <c r="D28" s="79">
        <v>30</v>
      </c>
      <c r="E28" s="79">
        <v>4</v>
      </c>
      <c r="F28" s="80">
        <v>1</v>
      </c>
      <c r="G28" s="80">
        <v>9</v>
      </c>
      <c r="H28" s="80">
        <v>0</v>
      </c>
      <c r="I28" s="80">
        <v>0</v>
      </c>
      <c r="J28" s="98">
        <f t="shared" si="3"/>
        <v>14</v>
      </c>
      <c r="K28" s="81">
        <f t="shared" si="4"/>
        <v>16</v>
      </c>
      <c r="L28" s="82">
        <v>0</v>
      </c>
      <c r="M28" s="99"/>
      <c r="N28" s="80">
        <v>6</v>
      </c>
      <c r="O28" s="80">
        <v>5</v>
      </c>
      <c r="P28" s="80">
        <v>1</v>
      </c>
      <c r="Q28" s="80">
        <v>0</v>
      </c>
      <c r="R28" s="100">
        <f>K28-L28-N28-O28-P28-Q28</f>
        <v>4</v>
      </c>
      <c r="S28" s="223"/>
    </row>
    <row r="29" spans="2:19" x14ac:dyDescent="0.35">
      <c r="B29" s="60"/>
      <c r="C29" s="62"/>
      <c r="D29" s="79"/>
      <c r="E29" s="79"/>
      <c r="F29" s="80"/>
      <c r="G29" s="80"/>
      <c r="H29" s="80"/>
      <c r="I29" s="80"/>
      <c r="J29" s="98"/>
      <c r="K29" s="81"/>
      <c r="L29" s="82"/>
      <c r="M29" s="99"/>
      <c r="N29" s="80"/>
      <c r="O29" s="80"/>
      <c r="P29" s="80"/>
      <c r="Q29" s="80"/>
      <c r="R29" s="100"/>
      <c r="S29" s="224"/>
    </row>
    <row r="30" spans="2:19" x14ac:dyDescent="0.35">
      <c r="B30" s="75"/>
      <c r="C30" s="76" t="s">
        <v>119</v>
      </c>
      <c r="D30" s="103">
        <f>SUM(D23:D28)</f>
        <v>181</v>
      </c>
      <c r="E30" s="104">
        <f>SUM(E23:E28)</f>
        <v>26</v>
      </c>
      <c r="F30" s="105">
        <f>SUM(F23:F28)</f>
        <v>12</v>
      </c>
      <c r="G30" s="105">
        <f t="shared" ref="G30:R30" si="5">SUM(G23:G28)</f>
        <v>10</v>
      </c>
      <c r="H30" s="105">
        <f t="shared" si="5"/>
        <v>0</v>
      </c>
      <c r="I30" s="105">
        <f t="shared" si="5"/>
        <v>12</v>
      </c>
      <c r="J30" s="106">
        <f>SUM(J23:J29)</f>
        <v>63</v>
      </c>
      <c r="K30" s="106">
        <f t="shared" si="5"/>
        <v>118</v>
      </c>
      <c r="L30" s="107">
        <f t="shared" si="5"/>
        <v>5</v>
      </c>
      <c r="M30" s="108">
        <f>SUM(M23:M29)</f>
        <v>6</v>
      </c>
      <c r="N30" s="105">
        <f t="shared" si="5"/>
        <v>6</v>
      </c>
      <c r="O30" s="105">
        <f t="shared" si="5"/>
        <v>5</v>
      </c>
      <c r="P30" s="105">
        <f t="shared" si="5"/>
        <v>1</v>
      </c>
      <c r="Q30" s="105">
        <f t="shared" si="5"/>
        <v>0</v>
      </c>
      <c r="R30" s="105">
        <f t="shared" si="5"/>
        <v>95</v>
      </c>
      <c r="S30" s="77" t="s">
        <v>120</v>
      </c>
    </row>
    <row r="31" spans="2:19" ht="15" thickBot="1" x14ac:dyDescent="0.4">
      <c r="B31" s="197"/>
      <c r="C31" s="198"/>
      <c r="D31" s="199"/>
      <c r="E31" s="199"/>
      <c r="F31" s="200"/>
      <c r="G31" s="200"/>
      <c r="H31" s="200"/>
      <c r="I31" s="200"/>
      <c r="J31" s="201"/>
      <c r="K31" s="202"/>
      <c r="L31" s="203"/>
      <c r="M31" s="204"/>
      <c r="N31" s="200"/>
      <c r="O31" s="200"/>
      <c r="P31" s="200"/>
      <c r="Q31" s="200"/>
      <c r="R31" s="205"/>
      <c r="S31" s="188"/>
    </row>
    <row r="32" spans="2:19" ht="15" thickBot="1" x14ac:dyDescent="0.4">
      <c r="B32" s="206"/>
      <c r="C32" s="207" t="s">
        <v>121</v>
      </c>
      <c r="D32" s="208">
        <f t="shared" ref="D32:R32" si="6">D30+D19</f>
        <v>365</v>
      </c>
      <c r="E32" s="208">
        <f t="shared" si="6"/>
        <v>52</v>
      </c>
      <c r="F32" s="208">
        <f t="shared" si="6"/>
        <v>16</v>
      </c>
      <c r="G32" s="208">
        <f t="shared" si="6"/>
        <v>34</v>
      </c>
      <c r="H32" s="208">
        <f t="shared" si="6"/>
        <v>0</v>
      </c>
      <c r="I32" s="208">
        <f t="shared" si="6"/>
        <v>12</v>
      </c>
      <c r="J32" s="209">
        <f t="shared" si="6"/>
        <v>117</v>
      </c>
      <c r="K32" s="209">
        <f t="shared" si="6"/>
        <v>248</v>
      </c>
      <c r="L32" s="210">
        <f t="shared" si="6"/>
        <v>11</v>
      </c>
      <c r="M32" s="211"/>
      <c r="N32" s="208">
        <f t="shared" si="6"/>
        <v>12</v>
      </c>
      <c r="O32" s="208">
        <f t="shared" si="6"/>
        <v>10</v>
      </c>
      <c r="P32" s="208">
        <f t="shared" si="6"/>
        <v>2</v>
      </c>
      <c r="Q32" s="208">
        <f t="shared" si="6"/>
        <v>0</v>
      </c>
      <c r="R32" s="208">
        <f t="shared" si="6"/>
        <v>201</v>
      </c>
      <c r="S32" s="212" t="s">
        <v>122</v>
      </c>
    </row>
    <row r="33" spans="2:19" x14ac:dyDescent="0.35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</row>
    <row r="34" spans="2:19" x14ac:dyDescent="0.35"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</row>
    <row r="35" spans="2:19" ht="15.5" x14ac:dyDescent="0.35">
      <c r="K35" s="213" t="s">
        <v>156</v>
      </c>
      <c r="L35" s="213"/>
      <c r="M35" s="213"/>
      <c r="N35" s="213"/>
    </row>
    <row r="36" spans="2:19" ht="15.5" x14ac:dyDescent="0.35">
      <c r="K36" s="213" t="s">
        <v>138</v>
      </c>
      <c r="L36" s="213"/>
      <c r="M36" s="213"/>
      <c r="N36" s="213"/>
    </row>
    <row r="37" spans="2:19" ht="15.5" x14ac:dyDescent="0.35">
      <c r="K37" s="213"/>
      <c r="L37" s="213"/>
      <c r="M37" s="213"/>
      <c r="N37" s="213"/>
    </row>
    <row r="38" spans="2:19" ht="15.5" x14ac:dyDescent="0.35">
      <c r="K38" s="213"/>
      <c r="L38" s="213"/>
      <c r="M38" s="213"/>
      <c r="N38" s="213"/>
    </row>
    <row r="39" spans="2:19" ht="15.5" x14ac:dyDescent="0.35">
      <c r="K39" s="213"/>
      <c r="L39" s="213"/>
      <c r="M39" s="213"/>
      <c r="N39" s="213"/>
    </row>
    <row r="40" spans="2:19" ht="15.5" x14ac:dyDescent="0.35">
      <c r="K40" s="213"/>
      <c r="L40" s="213"/>
      <c r="M40" s="213"/>
      <c r="N40" s="213"/>
    </row>
    <row r="41" spans="2:19" ht="15.5" x14ac:dyDescent="0.35">
      <c r="K41" s="214" t="s">
        <v>123</v>
      </c>
      <c r="L41" s="213"/>
      <c r="M41" s="213"/>
      <c r="N41" s="213"/>
    </row>
    <row r="42" spans="2:19" ht="15.5" x14ac:dyDescent="0.35">
      <c r="K42" s="213" t="s">
        <v>12</v>
      </c>
      <c r="L42" s="213"/>
      <c r="M42" s="213"/>
      <c r="N42" s="213"/>
    </row>
  </sheetData>
  <mergeCells count="20">
    <mergeCell ref="S10:S18"/>
    <mergeCell ref="S21:S29"/>
    <mergeCell ref="B8:S8"/>
    <mergeCell ref="L10:R10"/>
    <mergeCell ref="B21:B22"/>
    <mergeCell ref="C21:C22"/>
    <mergeCell ref="D21:D22"/>
    <mergeCell ref="E21:J21"/>
    <mergeCell ref="K21:K22"/>
    <mergeCell ref="L21:R21"/>
    <mergeCell ref="B10:B11"/>
    <mergeCell ref="C10:C11"/>
    <mergeCell ref="D10:D11"/>
    <mergeCell ref="E10:J10"/>
    <mergeCell ref="K10:K11"/>
    <mergeCell ref="B3:S3"/>
    <mergeCell ref="B4:S4"/>
    <mergeCell ref="B5:S5"/>
    <mergeCell ref="B7:S7"/>
    <mergeCell ref="B9:S9"/>
  </mergeCells>
  <pageMargins left="0.51181102362204722" right="0.51181102362204722" top="0.55118110236220474" bottom="0.55118110236220474" header="0.31496062992125984" footer="0.31496062992125984"/>
  <pageSetup paperSize="9"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Kaldik TA.26-27</vt:lpstr>
      <vt:lpstr>Analisis Hari Efektif </vt:lpstr>
      <vt:lpstr>'Analisis Hari Efektif '!Print_Area</vt:lpstr>
      <vt:lpstr>'Kaldik TA.26-27'!Print_Area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 05</cp:lastModifiedBy>
  <cp:lastPrinted>2026-07-07T02:48:38Z</cp:lastPrinted>
  <dcterms:created xsi:type="dcterms:W3CDTF">2024-05-20T08:11:48Z</dcterms:created>
  <dcterms:modified xsi:type="dcterms:W3CDTF">2026-07-07T02:48:43Z</dcterms:modified>
</cp:coreProperties>
</file>